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025" windowWidth="20730" windowHeight="1045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'стр.1'!$A$1:$AH$54</definedName>
  </definedNames>
  <calcPr fullCalcOnLoad="1"/>
</workbook>
</file>

<file path=xl/sharedStrings.xml><?xml version="1.0" encoding="utf-8"?>
<sst xmlns="http://schemas.openxmlformats.org/spreadsheetml/2006/main" count="182" uniqueCount="126">
  <si>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</si>
  <si>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</si>
  <si>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</si>
  <si>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</si>
  <si>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</si>
  <si>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</si>
  <si>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</si>
  <si>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</si>
  <si>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</si>
  <si>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</si>
  <si>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</si>
  <si>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</si>
  <si>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</si>
  <si>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</si>
  <si>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</si>
  <si>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</si>
  <si>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</si>
  <si>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</si>
  <si>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</si>
  <si>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</si>
  <si>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</si>
  <si>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</si>
  <si>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</si>
  <si>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</si>
  <si>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</si>
  <si>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</si>
  <si>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</si>
  <si>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</si>
  <si>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</si>
  <si>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</si>
  <si>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</si>
  <si>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</si>
  <si>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</si>
  <si>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</si>
  <si>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</si>
  <si>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</si>
  <si>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</si>
  <si>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</si>
  <si>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</si>
  <si>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</si>
  <si>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</si>
  <si>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</si>
  <si>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</si>
  <si>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</si>
  <si>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</si>
  <si>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</si>
  <si>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</si>
  <si>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 xml:space="preserve">за </t>
  </si>
  <si>
    <t xml:space="preserve"> года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</si>
  <si>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</si>
  <si>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</si>
  <si>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</si>
  <si>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</si>
  <si>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</si>
  <si>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</si>
  <si>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</si>
  <si>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</si>
  <si>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</si>
  <si>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-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</si>
  <si>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</si>
  <si>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</si>
  <si>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</si>
  <si>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</si>
  <si>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</si>
  <si>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</si>
  <si>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Замена электрооборудования в РУ-0,4кВ ЩСР-1 на ЩО-70 в ТП 236</t>
  </si>
  <si>
    <t>Замена  вводных ячеек РУ-0,4 кВ на ячейки ЩО-70-3А-22У3 с автоматическими выключателями ВА 55-43 1600А в РП 71</t>
  </si>
  <si>
    <t>Замена  вводных ячеек РУ-0,4 кВ на ячейки ЩО-70-3А-22У3 с автоматическими выключателями ВА 55-43 1600А в РП 35</t>
  </si>
  <si>
    <t>Замена  вводных ячеек РУ-0,4 кВ на ячейки ЩО-70-3А-22У3 с автоматическими выключателями ВА 55-43 1600А в ТП 507</t>
  </si>
  <si>
    <t>Реконструкция линий электропередачи, всего, в том числе:</t>
  </si>
  <si>
    <t>G_14</t>
  </si>
  <si>
    <t>Прокладка кабельной линии 6-10кВ ТП 638 - ТП 849</t>
  </si>
  <si>
    <t>Прокладка кабельной линии 6-10кВ РП 64 - ТП 279</t>
  </si>
  <si>
    <t>Прокладка кабельной линии 6-10кВ ПС 64 - ТП 589 ф. 12А, каб. 1</t>
  </si>
  <si>
    <t>Прокладка кабельной линии 6-10кВ ПС 64 - ТП 589 ф. 12А, каб. 2</t>
  </si>
  <si>
    <t>Прокладка кабельной линии 6-10кВ ПС 64 - РП 53 ф. 40Б, каб. 1</t>
  </si>
  <si>
    <t>Прокладка кабельной линии 6-10кВ ПС 64 - РП 53 ф. 40Б, каб. 2</t>
  </si>
  <si>
    <t>Прокладка кабельной линии 6-10кВ ПС 145 - РП 35 ф. 3</t>
  </si>
  <si>
    <t>Модернизация, техническое перевооружение линий электропередачи, всего, в том числе:</t>
  </si>
  <si>
    <t>G_15</t>
  </si>
  <si>
    <t>Прокладка КЛ-6кВ взамен ВЛ-6кВ    ПС 17 - РП 65 ф. 26Б</t>
  </si>
  <si>
    <t>Прокладка ВЛ-6кВ взамен существующей ВЛ-6кВ, не подлежащей эксплуатации РП 47 - ТП 559 отпайка на РП 76</t>
  </si>
  <si>
    <t>G_24</t>
  </si>
  <si>
    <t>Монтаж комплекта телемеханики в РП 67</t>
  </si>
  <si>
    <t>Монтаж комплекта телемеханики в РП 59</t>
  </si>
  <si>
    <t>Монтаж комплекта телемеханики в РП 35</t>
  </si>
  <si>
    <t>Монтаж комплекта телемеханики в РП 16</t>
  </si>
  <si>
    <t>G_16</t>
  </si>
  <si>
    <t>Установка приборов учета, класс напряжения 0,22 (0,4) кВ, всего, в том числе:</t>
  </si>
  <si>
    <t>G_17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</si>
  <si>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</si>
  <si>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G_08</t>
  </si>
  <si>
    <t>Приобретение машин и механизмов</t>
  </si>
  <si>
    <t>G_01</t>
  </si>
  <si>
    <t xml:space="preserve"> квартал</t>
  </si>
  <si>
    <t>2019</t>
  </si>
  <si>
    <t>Акционерное общество "Тульские городские электрические сети"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</si>
  <si>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</si>
  <si>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Замена  вводных ячеек РУ-0,4 кВ на ячейки ЩО-70-3А-22У3 с автоматическими выключателями ВА 55-43 1600А в ТП 554</t>
  </si>
  <si>
    <t>"Утверждаю"</t>
  </si>
  <si>
    <t>Директор по финансам
 и экономике АО "ТГЭС" ______________Грашина Л.В.</t>
  </si>
  <si>
    <t>IV</t>
  </si>
  <si>
    <t>Дата 14 февраля 2019 года</t>
  </si>
  <si>
    <t>1.1.</t>
  </si>
  <si>
    <t>Технологическое присоединение</t>
  </si>
  <si>
    <t>1.2.</t>
  </si>
  <si>
    <t>Реконструкция, модернизация, техническое перевооружение всего, в том числе:</t>
  </si>
  <si>
    <t>G_09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</si>
  <si>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</si>
  <si>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</si>
  <si>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G_10</t>
  </si>
  <si>
    <t>1.2.1.1.</t>
  </si>
  <si>
    <t>1.2.1.2.</t>
  </si>
  <si>
    <t>Строительство распределительной трансформаторной подстанции взамен РП 75 и ТП 717</t>
  </si>
  <si>
    <t>Строительство распределительной трансформаторной подстанции взамен ТП 725</t>
  </si>
  <si>
    <t>1.2.2.</t>
  </si>
  <si>
    <t>Реконструкция, модернизация, техническое перевооружение линий электропередачи, всего, в том числе:</t>
  </si>
  <si>
    <t>G_13</t>
  </si>
  <si>
    <t>1.2.2.1.</t>
  </si>
  <si>
    <t>1.2.2.2.</t>
  </si>
  <si>
    <t>1.2.3.</t>
  </si>
  <si>
    <t>Развитие и модернизация учета электрической энергии (мощности), всего, в том числе:</t>
  </si>
  <si>
    <t>1.2.3.1.</t>
  </si>
  <si>
    <t>1.6.</t>
  </si>
  <si>
    <t>Прочие инвестиционные проекты, всего, в том числе:</t>
  </si>
  <si>
    <t>Распоряжением Правительства Тульской области №832-р от 18.11.2019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</si>
</sst>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0" fontId="14" fillId="0" borderId="10" xfId="53" applyFont="1" applyFill="1" applyBorder="1" applyAlignment="1">
      <alignment horizontal="left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1" xfId="53" applyFont="1" applyFill="1" applyBorder="1" applyAlignment="1">
      <alignment horizontal="left" vertical="center" wrapText="1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76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SheetLayoutView="90" zoomScalePageLayoutView="0" workbookViewId="0" topLeftCell="C40">
      <selection activeCell="J42" sqref="J42"/>
    </sheetView>
  </sheetViews>
  <sheetFormatPr defaultColWidth="9.00390625" defaultRowHeight="12.75"/>
  <cols>
    <col min="1" max="1" width="8.00390625" style="1" customWidth="1"/>
    <col min="2" max="2" width="19.125" style="1" customWidth="1"/>
    <col min="3" max="3" width="12.875" style="1" customWidth="1"/>
    <col min="4" max="4" width="19.75390625" style="1" customWidth="1"/>
    <col min="5" max="6" width="4.75390625" style="1" customWidth="1"/>
    <col min="7" max="7" width="5.625" style="1" customWidth="1"/>
    <col min="8" max="8" width="6.375" style="1" customWidth="1"/>
    <col min="9" max="11" width="4.75390625" style="1" customWidth="1"/>
    <col min="12" max="12" width="5.25390625" style="1" customWidth="1"/>
    <col min="13" max="13" width="5.75390625" style="1" customWidth="1"/>
    <col min="14" max="16" width="4.75390625" style="69" customWidth="1"/>
    <col min="17" max="17" width="5.75390625" style="69" customWidth="1"/>
    <col min="18" max="18" width="5.625" style="69" customWidth="1"/>
    <col min="19" max="26" width="4.75390625" style="69" customWidth="1"/>
    <col min="27" max="27" width="6.75390625" style="69" customWidth="1"/>
    <col min="28" max="28" width="6.375" style="69" customWidth="1"/>
    <col min="29" max="34" width="4.75390625" style="69" customWidth="1"/>
    <col min="35" max="16384" width="9.125" style="1" customWidth="1"/>
  </cols>
  <sheetData>
    <row r="1" spans="14:34" s="4" customFormat="1" ht="12"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77" t="s">
        <v>45</v>
      </c>
    </row>
    <row r="2" spans="14:34" s="4" customFormat="1" ht="24" customHeight="1"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78" t="s">
        <v>2</v>
      </c>
      <c r="AE2" s="78"/>
      <c r="AF2" s="78"/>
      <c r="AG2" s="78"/>
      <c r="AH2" s="78"/>
    </row>
    <row r="3" spans="1:34" s="7" customFormat="1" ht="25.5" customHeight="1">
      <c r="A3" s="17"/>
      <c r="B3" s="18"/>
      <c r="C3" s="18"/>
      <c r="D3" s="39" t="s">
        <v>46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79"/>
      <c r="Z3" s="69"/>
      <c r="AA3" s="69"/>
      <c r="AB3" s="80"/>
      <c r="AC3" s="80" t="s">
        <v>99</v>
      </c>
      <c r="AD3" s="80"/>
      <c r="AE3" s="80"/>
      <c r="AF3" s="80"/>
      <c r="AG3" s="75"/>
      <c r="AH3" s="69"/>
    </row>
    <row r="4" spans="10:34" s="7" customFormat="1" ht="12.75">
      <c r="J4" s="13" t="s">
        <v>47</v>
      </c>
      <c r="K4" s="16" t="s">
        <v>101</v>
      </c>
      <c r="L4" s="49" t="s">
        <v>94</v>
      </c>
      <c r="M4" s="49"/>
      <c r="N4" s="81" t="s">
        <v>95</v>
      </c>
      <c r="O4" s="81"/>
      <c r="P4" s="82" t="s">
        <v>48</v>
      </c>
      <c r="Q4" s="83"/>
      <c r="R4" s="83"/>
      <c r="S4" s="83"/>
      <c r="T4" s="83"/>
      <c r="U4" s="83"/>
      <c r="V4" s="83"/>
      <c r="W4" s="83"/>
      <c r="X4" s="83"/>
      <c r="Y4" s="83"/>
      <c r="Z4" s="84"/>
      <c r="AA4" s="84"/>
      <c r="AB4" s="84"/>
      <c r="AC4" s="84"/>
      <c r="AD4" s="84"/>
      <c r="AE4" s="84"/>
      <c r="AF4" s="84"/>
      <c r="AG4" s="84"/>
      <c r="AH4" s="84"/>
    </row>
    <row r="5" spans="26:34" ht="11.25" customHeight="1">
      <c r="Z5" s="85" t="s">
        <v>100</v>
      </c>
      <c r="AA5" s="85"/>
      <c r="AB5" s="85"/>
      <c r="AC5" s="85"/>
      <c r="AD5" s="85"/>
      <c r="AE5" s="85"/>
      <c r="AF5" s="85"/>
      <c r="AG5" s="85"/>
      <c r="AH5" s="85"/>
    </row>
    <row r="6" spans="10:34" s="7" customFormat="1" ht="12.75" customHeight="1">
      <c r="J6" s="9" t="s">
        <v>3</v>
      </c>
      <c r="K6" s="38" t="s">
        <v>96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83"/>
      <c r="Z6" s="85"/>
      <c r="AA6" s="85"/>
      <c r="AB6" s="85"/>
      <c r="AC6" s="85"/>
      <c r="AD6" s="85"/>
      <c r="AE6" s="85"/>
      <c r="AF6" s="85"/>
      <c r="AG6" s="85"/>
      <c r="AH6" s="85"/>
    </row>
    <row r="7" spans="26:33" ht="11.25" customHeight="1">
      <c r="Z7" s="86"/>
      <c r="AA7" s="86"/>
      <c r="AB7" s="87" t="s">
        <v>102</v>
      </c>
      <c r="AC7" s="87"/>
      <c r="AD7" s="87"/>
      <c r="AE7" s="87"/>
      <c r="AF7" s="87"/>
      <c r="AG7" s="86"/>
    </row>
    <row r="8" spans="14:34" s="7" customFormat="1" ht="15.75">
      <c r="N8" s="70" t="s">
        <v>4</v>
      </c>
      <c r="O8" s="81" t="s">
        <v>95</v>
      </c>
      <c r="P8" s="81"/>
      <c r="Q8" s="83" t="s">
        <v>5</v>
      </c>
      <c r="R8" s="83"/>
      <c r="S8" s="83"/>
      <c r="T8" s="83"/>
      <c r="U8" s="83"/>
      <c r="V8" s="83"/>
      <c r="W8" s="83"/>
      <c r="X8" s="83"/>
      <c r="Y8" s="83"/>
      <c r="Z8" s="86"/>
      <c r="AA8" s="86"/>
      <c r="AB8" s="87"/>
      <c r="AC8" s="87"/>
      <c r="AD8" s="87"/>
      <c r="AE8" s="87"/>
      <c r="AF8" s="87"/>
      <c r="AG8" s="86"/>
      <c r="AH8" s="69"/>
    </row>
    <row r="9" ht="11.25" customHeight="1"/>
    <row r="10" spans="12:34" s="7" customFormat="1" ht="12.75">
      <c r="L10" s="8" t="s">
        <v>6</v>
      </c>
      <c r="M10" s="45" t="s">
        <v>125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83"/>
      <c r="AB10" s="83"/>
      <c r="AC10" s="83"/>
      <c r="AD10" s="83"/>
      <c r="AE10" s="83"/>
      <c r="AF10" s="83"/>
      <c r="AG10" s="83"/>
      <c r="AH10" s="83"/>
    </row>
    <row r="11" spans="8:34" s="2" customFormat="1" ht="11.25" customHeight="1">
      <c r="H11" s="3"/>
      <c r="I11" s="3"/>
      <c r="J11" s="3"/>
      <c r="K11" s="3"/>
      <c r="L11" s="3"/>
      <c r="M11" s="3"/>
      <c r="N11" s="71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s="4" customFormat="1" ht="15" customHeight="1">
      <c r="A12" s="43" t="s">
        <v>32</v>
      </c>
      <c r="B12" s="43" t="s">
        <v>33</v>
      </c>
      <c r="C12" s="43" t="s">
        <v>7</v>
      </c>
      <c r="D12" s="43" t="s">
        <v>34</v>
      </c>
      <c r="E12" s="46" t="s">
        <v>97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</row>
    <row r="13" spans="1:34" s="4" customFormat="1" ht="15" customHeight="1">
      <c r="A13" s="44"/>
      <c r="B13" s="44"/>
      <c r="C13" s="44"/>
      <c r="D13" s="44"/>
      <c r="E13" s="35" t="s">
        <v>0</v>
      </c>
      <c r="F13" s="36"/>
      <c r="G13" s="36"/>
      <c r="H13" s="36"/>
      <c r="I13" s="37"/>
      <c r="J13" s="35" t="s">
        <v>1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s="4" customFormat="1" ht="15" customHeight="1">
      <c r="A14" s="44"/>
      <c r="B14" s="44"/>
      <c r="C14" s="44"/>
      <c r="D14" s="44"/>
      <c r="E14" s="35" t="s">
        <v>35</v>
      </c>
      <c r="F14" s="36"/>
      <c r="G14" s="36"/>
      <c r="H14" s="36"/>
      <c r="I14" s="37"/>
      <c r="J14" s="35" t="s">
        <v>35</v>
      </c>
      <c r="K14" s="36"/>
      <c r="L14" s="36"/>
      <c r="M14" s="36"/>
      <c r="N14" s="37"/>
      <c r="O14" s="89" t="s">
        <v>41</v>
      </c>
      <c r="P14" s="90"/>
      <c r="Q14" s="90"/>
      <c r="R14" s="90"/>
      <c r="S14" s="91"/>
      <c r="T14" s="89" t="s">
        <v>42</v>
      </c>
      <c r="U14" s="90"/>
      <c r="V14" s="90"/>
      <c r="W14" s="90"/>
      <c r="X14" s="91"/>
      <c r="Y14" s="89" t="s">
        <v>43</v>
      </c>
      <c r="Z14" s="90"/>
      <c r="AA14" s="90"/>
      <c r="AB14" s="90"/>
      <c r="AC14" s="91"/>
      <c r="AD14" s="89" t="s">
        <v>44</v>
      </c>
      <c r="AE14" s="90"/>
      <c r="AF14" s="90"/>
      <c r="AG14" s="90"/>
      <c r="AH14" s="91"/>
    </row>
    <row r="15" spans="1:34" s="4" customFormat="1" ht="63" customHeight="1">
      <c r="A15" s="44"/>
      <c r="B15" s="44"/>
      <c r="C15" s="44"/>
      <c r="D15" s="44"/>
      <c r="E15" s="5" t="s">
        <v>36</v>
      </c>
      <c r="F15" s="5" t="s">
        <v>37</v>
      </c>
      <c r="G15" s="5" t="s">
        <v>38</v>
      </c>
      <c r="H15" s="5" t="s">
        <v>39</v>
      </c>
      <c r="I15" s="5" t="s">
        <v>40</v>
      </c>
      <c r="J15" s="5" t="s">
        <v>36</v>
      </c>
      <c r="K15" s="5" t="s">
        <v>37</v>
      </c>
      <c r="L15" s="5" t="s">
        <v>38</v>
      </c>
      <c r="M15" s="5" t="s">
        <v>39</v>
      </c>
      <c r="N15" s="72" t="s">
        <v>40</v>
      </c>
      <c r="O15" s="72" t="s">
        <v>36</v>
      </c>
      <c r="P15" s="72" t="s">
        <v>37</v>
      </c>
      <c r="Q15" s="72" t="s">
        <v>38</v>
      </c>
      <c r="R15" s="72" t="s">
        <v>39</v>
      </c>
      <c r="S15" s="72" t="s">
        <v>40</v>
      </c>
      <c r="T15" s="72" t="s">
        <v>36</v>
      </c>
      <c r="U15" s="72" t="s">
        <v>37</v>
      </c>
      <c r="V15" s="72" t="s">
        <v>38</v>
      </c>
      <c r="W15" s="72" t="s">
        <v>39</v>
      </c>
      <c r="X15" s="72" t="s">
        <v>40</v>
      </c>
      <c r="Y15" s="72" t="s">
        <v>36</v>
      </c>
      <c r="Z15" s="72" t="s">
        <v>37</v>
      </c>
      <c r="AA15" s="72" t="s">
        <v>38</v>
      </c>
      <c r="AB15" s="72" t="s">
        <v>39</v>
      </c>
      <c r="AC15" s="72" t="s">
        <v>40</v>
      </c>
      <c r="AD15" s="72" t="s">
        <v>36</v>
      </c>
      <c r="AE15" s="72" t="s">
        <v>37</v>
      </c>
      <c r="AF15" s="72" t="s">
        <v>38</v>
      </c>
      <c r="AG15" s="72" t="s">
        <v>39</v>
      </c>
      <c r="AH15" s="72" t="s">
        <v>40</v>
      </c>
    </row>
    <row r="16" spans="1:34" s="4" customFormat="1" ht="12">
      <c r="A16" s="6">
        <v>1</v>
      </c>
      <c r="B16" s="6">
        <v>2</v>
      </c>
      <c r="C16" s="6">
        <v>3</v>
      </c>
      <c r="D16" s="6">
        <v>4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49</v>
      </c>
      <c r="J16" s="6" t="s">
        <v>12</v>
      </c>
      <c r="K16" s="6" t="s">
        <v>13</v>
      </c>
      <c r="L16" s="6" t="s">
        <v>14</v>
      </c>
      <c r="M16" s="6" t="s">
        <v>15</v>
      </c>
      <c r="N16" s="73" t="s">
        <v>50</v>
      </c>
      <c r="O16" s="73" t="s">
        <v>16</v>
      </c>
      <c r="P16" s="73" t="s">
        <v>17</v>
      </c>
      <c r="Q16" s="73" t="s">
        <v>18</v>
      </c>
      <c r="R16" s="73" t="s">
        <v>19</v>
      </c>
      <c r="S16" s="73" t="s">
        <v>51</v>
      </c>
      <c r="T16" s="73" t="s">
        <v>20</v>
      </c>
      <c r="U16" s="73" t="s">
        <v>21</v>
      </c>
      <c r="V16" s="73" t="s">
        <v>22</v>
      </c>
      <c r="W16" s="73" t="s">
        <v>23</v>
      </c>
      <c r="X16" s="73" t="s">
        <v>52</v>
      </c>
      <c r="Y16" s="73" t="s">
        <v>24</v>
      </c>
      <c r="Z16" s="73" t="s">
        <v>25</v>
      </c>
      <c r="AA16" s="73" t="s">
        <v>26</v>
      </c>
      <c r="AB16" s="73" t="s">
        <v>27</v>
      </c>
      <c r="AC16" s="73" t="s">
        <v>53</v>
      </c>
      <c r="AD16" s="73" t="s">
        <v>28</v>
      </c>
      <c r="AE16" s="73" t="s">
        <v>29</v>
      </c>
      <c r="AF16" s="73" t="s">
        <v>30</v>
      </c>
      <c r="AG16" s="73" t="s">
        <v>31</v>
      </c>
      <c r="AH16" s="73" t="s">
        <v>54</v>
      </c>
    </row>
    <row r="17" spans="1:34" s="34" customFormat="1" ht="21">
      <c r="A17" s="19" t="s">
        <v>103</v>
      </c>
      <c r="B17" s="20" t="s">
        <v>104</v>
      </c>
      <c r="C17" s="21" t="s">
        <v>91</v>
      </c>
      <c r="D17" s="33"/>
      <c r="E17" s="50">
        <v>0</v>
      </c>
      <c r="F17" s="50">
        <v>0</v>
      </c>
      <c r="G17" s="51">
        <v>56.11399999999999</v>
      </c>
      <c r="H17" s="50">
        <v>12.940000000000001</v>
      </c>
      <c r="I17" s="52">
        <v>0</v>
      </c>
      <c r="J17" s="14">
        <f>O17+T17+Y17+AD17</f>
        <v>0</v>
      </c>
      <c r="K17" s="14">
        <f>P17+U17+Z17+AE17</f>
        <v>0</v>
      </c>
      <c r="L17" s="76">
        <f>Q17+V17+AA17+AF17</f>
        <v>32.608000000000004</v>
      </c>
      <c r="M17" s="14">
        <f>R17+W17+AB17+AG17</f>
        <v>5.284000000000001</v>
      </c>
      <c r="N17" s="14">
        <f aca="true" t="shared" si="0" ref="E17:AH17">N18+N40+N46</f>
        <v>0</v>
      </c>
      <c r="O17" s="56">
        <v>0</v>
      </c>
      <c r="P17" s="56">
        <v>0</v>
      </c>
      <c r="Q17" s="56">
        <v>8.139</v>
      </c>
      <c r="R17" s="56">
        <v>3.008</v>
      </c>
      <c r="S17" s="56">
        <v>0</v>
      </c>
      <c r="T17" s="56">
        <v>0</v>
      </c>
      <c r="U17" s="56">
        <v>0</v>
      </c>
      <c r="V17" s="51">
        <v>7.378</v>
      </c>
      <c r="W17" s="56">
        <v>1.328</v>
      </c>
      <c r="X17" s="56">
        <v>0</v>
      </c>
      <c r="Y17" s="56">
        <v>0</v>
      </c>
      <c r="Z17" s="56">
        <v>0</v>
      </c>
      <c r="AA17" s="51">
        <v>2.957</v>
      </c>
      <c r="AB17" s="56">
        <v>0.448</v>
      </c>
      <c r="AC17" s="52">
        <v>0</v>
      </c>
      <c r="AD17" s="56">
        <v>0</v>
      </c>
      <c r="AE17" s="56">
        <v>0</v>
      </c>
      <c r="AF17" s="56">
        <v>14.134</v>
      </c>
      <c r="AG17" s="56">
        <v>0.5</v>
      </c>
      <c r="AH17" s="52">
        <v>0</v>
      </c>
    </row>
    <row r="18" spans="1:34" s="34" customFormat="1" ht="42">
      <c r="A18" s="19" t="s">
        <v>105</v>
      </c>
      <c r="B18" s="20" t="s">
        <v>106</v>
      </c>
      <c r="C18" s="21" t="s">
        <v>107</v>
      </c>
      <c r="D18" s="33"/>
      <c r="E18" s="50">
        <v>2.5</v>
      </c>
      <c r="F18" s="50">
        <v>0</v>
      </c>
      <c r="G18" s="51">
        <v>9.09</v>
      </c>
      <c r="H18" s="50">
        <v>0</v>
      </c>
      <c r="I18" s="52">
        <v>3090</v>
      </c>
      <c r="J18" s="14">
        <f aca="true" t="shared" si="1" ref="J18:J51">O18+T18+Y18+AD18</f>
        <v>3.8</v>
      </c>
      <c r="K18" s="14">
        <f aca="true" t="shared" si="2" ref="K18:K51">P18+U18+Z18+AE18</f>
        <v>0</v>
      </c>
      <c r="L18" s="76">
        <f aca="true" t="shared" si="3" ref="L18:L51">Q18+V18+AA18+AF18</f>
        <v>9.3</v>
      </c>
      <c r="M18" s="14">
        <f aca="true" t="shared" si="4" ref="M18:M51">R18+W18+AB18+AG18</f>
        <v>0</v>
      </c>
      <c r="N18" s="14">
        <f aca="true" t="shared" si="5" ref="F18:AH18">N19+N23+N29+N37</f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61">
        <v>2.5</v>
      </c>
      <c r="U18" s="61">
        <v>0</v>
      </c>
      <c r="V18" s="62">
        <v>0.16</v>
      </c>
      <c r="W18" s="61">
        <v>0</v>
      </c>
      <c r="X18" s="61">
        <v>0</v>
      </c>
      <c r="Y18" s="61">
        <v>0.8</v>
      </c>
      <c r="Z18" s="61">
        <v>0</v>
      </c>
      <c r="AA18" s="61">
        <v>8.93</v>
      </c>
      <c r="AB18" s="61">
        <v>0</v>
      </c>
      <c r="AC18" s="65">
        <v>3064</v>
      </c>
      <c r="AD18" s="61">
        <v>0.5</v>
      </c>
      <c r="AE18" s="61">
        <v>0</v>
      </c>
      <c r="AF18" s="61">
        <v>0.21</v>
      </c>
      <c r="AG18" s="61">
        <v>0</v>
      </c>
      <c r="AH18" s="65">
        <v>0</v>
      </c>
    </row>
    <row r="19" spans="1:34" s="34" customFormat="1" ht="73.5">
      <c r="A19" s="19" t="s">
        <v>108</v>
      </c>
      <c r="B19" s="22" t="s">
        <v>109</v>
      </c>
      <c r="C19" s="21" t="s">
        <v>110</v>
      </c>
      <c r="D19" s="33"/>
      <c r="E19" s="50">
        <v>2.5</v>
      </c>
      <c r="F19" s="50">
        <v>0</v>
      </c>
      <c r="G19" s="51">
        <v>0</v>
      </c>
      <c r="H19" s="50">
        <v>0</v>
      </c>
      <c r="I19" s="52">
        <v>40</v>
      </c>
      <c r="J19" s="14">
        <f t="shared" si="1"/>
        <v>3.8</v>
      </c>
      <c r="K19" s="14">
        <f t="shared" si="2"/>
        <v>0</v>
      </c>
      <c r="L19" s="76">
        <f t="shared" si="3"/>
        <v>0.52</v>
      </c>
      <c r="M19" s="14">
        <f t="shared" si="4"/>
        <v>0</v>
      </c>
      <c r="N19" s="14">
        <f aca="true" t="shared" si="6" ref="F19:AH19">N20+N21+N22</f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61">
        <v>2.5</v>
      </c>
      <c r="U19" s="61">
        <v>0</v>
      </c>
      <c r="V19" s="62">
        <v>0</v>
      </c>
      <c r="W19" s="61">
        <v>0</v>
      </c>
      <c r="X19" s="61">
        <v>0</v>
      </c>
      <c r="Y19" s="61">
        <v>0.8</v>
      </c>
      <c r="Z19" s="61">
        <v>0</v>
      </c>
      <c r="AA19" s="61">
        <v>0.31</v>
      </c>
      <c r="AB19" s="61">
        <v>0</v>
      </c>
      <c r="AC19" s="61">
        <v>14</v>
      </c>
      <c r="AD19" s="61">
        <v>0.5</v>
      </c>
      <c r="AE19" s="61">
        <v>0</v>
      </c>
      <c r="AF19" s="61">
        <v>0.21</v>
      </c>
      <c r="AG19" s="61">
        <v>0</v>
      </c>
      <c r="AH19" s="65">
        <v>0</v>
      </c>
    </row>
    <row r="20" spans="1:34" s="34" customFormat="1" ht="42">
      <c r="A20" s="19" t="s">
        <v>111</v>
      </c>
      <c r="B20" s="22" t="s">
        <v>59</v>
      </c>
      <c r="C20" s="21" t="s">
        <v>60</v>
      </c>
      <c r="D20" s="33"/>
      <c r="E20" s="50">
        <v>2.5</v>
      </c>
      <c r="F20" s="50">
        <v>0</v>
      </c>
      <c r="G20" s="51">
        <v>0</v>
      </c>
      <c r="H20" s="50">
        <v>0</v>
      </c>
      <c r="I20" s="52">
        <v>0</v>
      </c>
      <c r="J20" s="14">
        <f t="shared" si="1"/>
        <v>2.5</v>
      </c>
      <c r="K20" s="14">
        <f t="shared" si="2"/>
        <v>0</v>
      </c>
      <c r="L20" s="76">
        <f t="shared" si="3"/>
        <v>0</v>
      </c>
      <c r="M20" s="14">
        <f t="shared" si="4"/>
        <v>0</v>
      </c>
      <c r="N20" s="15">
        <f aca="true" t="shared" si="7" ref="F20:AH20">N21</f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61">
        <v>2.5</v>
      </c>
      <c r="U20" s="61">
        <v>0</v>
      </c>
      <c r="V20" s="62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5">
        <v>0</v>
      </c>
    </row>
    <row r="21" spans="1:34" s="4" customFormat="1" ht="21">
      <c r="A21" s="23" t="s">
        <v>61</v>
      </c>
      <c r="B21" s="24" t="s">
        <v>62</v>
      </c>
      <c r="C21" s="25"/>
      <c r="D21" s="6"/>
      <c r="E21" s="53">
        <v>2.5</v>
      </c>
      <c r="F21" s="53">
        <v>0</v>
      </c>
      <c r="G21" s="54">
        <v>0</v>
      </c>
      <c r="H21" s="53">
        <v>0</v>
      </c>
      <c r="I21" s="55">
        <v>0</v>
      </c>
      <c r="J21" s="14">
        <f t="shared" si="1"/>
        <v>2.5</v>
      </c>
      <c r="K21" s="14">
        <f t="shared" si="2"/>
        <v>0</v>
      </c>
      <c r="L21" s="76">
        <f t="shared" si="3"/>
        <v>0</v>
      </c>
      <c r="M21" s="14">
        <f t="shared" si="4"/>
        <v>0</v>
      </c>
      <c r="N21" s="32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2.5</v>
      </c>
      <c r="U21" s="58">
        <v>0</v>
      </c>
      <c r="V21" s="63">
        <v>0</v>
      </c>
      <c r="W21" s="58">
        <v>0</v>
      </c>
      <c r="X21" s="58">
        <v>0</v>
      </c>
      <c r="Y21" s="58">
        <v>0</v>
      </c>
      <c r="Z21" s="58">
        <v>0</v>
      </c>
      <c r="AA21" s="63">
        <v>0</v>
      </c>
      <c r="AB21" s="58">
        <v>0</v>
      </c>
      <c r="AC21" s="66">
        <v>0</v>
      </c>
      <c r="AD21" s="58">
        <v>0</v>
      </c>
      <c r="AE21" s="58">
        <v>0</v>
      </c>
      <c r="AF21" s="58">
        <v>0</v>
      </c>
      <c r="AG21" s="58">
        <v>0</v>
      </c>
      <c r="AH21" s="66">
        <v>0</v>
      </c>
    </row>
    <row r="22" spans="1:34" s="34" customFormat="1" ht="63">
      <c r="A22" s="19" t="s">
        <v>112</v>
      </c>
      <c r="B22" s="22" t="s">
        <v>63</v>
      </c>
      <c r="C22" s="21" t="s">
        <v>64</v>
      </c>
      <c r="D22" s="33"/>
      <c r="E22" s="50">
        <v>0</v>
      </c>
      <c r="F22" s="50">
        <v>0</v>
      </c>
      <c r="G22" s="51">
        <v>0</v>
      </c>
      <c r="H22" s="50">
        <v>0</v>
      </c>
      <c r="I22" s="52">
        <v>40</v>
      </c>
      <c r="J22" s="14">
        <f t="shared" si="1"/>
        <v>1.3</v>
      </c>
      <c r="K22" s="14">
        <f t="shared" si="2"/>
        <v>0</v>
      </c>
      <c r="L22" s="76">
        <f t="shared" si="3"/>
        <v>0.52</v>
      </c>
      <c r="M22" s="14">
        <f t="shared" si="4"/>
        <v>0</v>
      </c>
      <c r="N22" s="15">
        <f aca="true" t="shared" si="8" ref="F22:AH22">SUM(N23:N29)</f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61">
        <v>0</v>
      </c>
      <c r="U22" s="61">
        <v>0</v>
      </c>
      <c r="V22" s="62">
        <v>0</v>
      </c>
      <c r="W22" s="61">
        <v>0</v>
      </c>
      <c r="X22" s="61">
        <v>0</v>
      </c>
      <c r="Y22" s="61">
        <v>0.8</v>
      </c>
      <c r="Z22" s="61">
        <v>0</v>
      </c>
      <c r="AA22" s="61">
        <v>0.31</v>
      </c>
      <c r="AB22" s="61">
        <v>0</v>
      </c>
      <c r="AC22" s="61">
        <v>14</v>
      </c>
      <c r="AD22" s="61">
        <v>0.5</v>
      </c>
      <c r="AE22" s="61">
        <v>0</v>
      </c>
      <c r="AF22" s="61">
        <v>0.21</v>
      </c>
      <c r="AG22" s="61">
        <v>0</v>
      </c>
      <c r="AH22" s="65">
        <v>0</v>
      </c>
    </row>
    <row r="23" spans="1:34" s="4" customFormat="1" ht="52.5">
      <c r="A23" s="23" t="s">
        <v>112</v>
      </c>
      <c r="B23" s="26" t="s">
        <v>113</v>
      </c>
      <c r="C23" s="25"/>
      <c r="D23" s="6"/>
      <c r="E23" s="53">
        <v>0</v>
      </c>
      <c r="F23" s="53">
        <v>0</v>
      </c>
      <c r="G23" s="54">
        <v>0</v>
      </c>
      <c r="H23" s="53">
        <v>0</v>
      </c>
      <c r="I23" s="55">
        <v>18</v>
      </c>
      <c r="J23" s="14">
        <f t="shared" si="1"/>
        <v>0.8</v>
      </c>
      <c r="K23" s="14">
        <f t="shared" si="2"/>
        <v>0</v>
      </c>
      <c r="L23" s="76">
        <f t="shared" si="3"/>
        <v>0.31</v>
      </c>
      <c r="M23" s="14">
        <f t="shared" si="4"/>
        <v>0</v>
      </c>
      <c r="N23" s="31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4">
        <v>0</v>
      </c>
      <c r="W23" s="59">
        <v>0</v>
      </c>
      <c r="X23" s="59">
        <v>0</v>
      </c>
      <c r="Y23" s="59">
        <v>0.8</v>
      </c>
      <c r="Z23" s="59">
        <v>0</v>
      </c>
      <c r="AA23" s="54">
        <v>0.31</v>
      </c>
      <c r="AB23" s="59">
        <v>0</v>
      </c>
      <c r="AC23" s="55">
        <v>0</v>
      </c>
      <c r="AD23" s="59">
        <v>0</v>
      </c>
      <c r="AE23" s="59">
        <v>0</v>
      </c>
      <c r="AF23" s="59">
        <v>0</v>
      </c>
      <c r="AG23" s="59">
        <v>0</v>
      </c>
      <c r="AH23" s="55">
        <v>0</v>
      </c>
    </row>
    <row r="24" spans="1:34" s="4" customFormat="1" ht="42">
      <c r="A24" s="23" t="s">
        <v>112</v>
      </c>
      <c r="B24" s="26" t="s">
        <v>114</v>
      </c>
      <c r="C24" s="25"/>
      <c r="D24" s="6"/>
      <c r="E24" s="53">
        <v>0</v>
      </c>
      <c r="F24" s="53">
        <v>0</v>
      </c>
      <c r="G24" s="54">
        <v>0</v>
      </c>
      <c r="H24" s="53">
        <v>0</v>
      </c>
      <c r="I24" s="55">
        <v>10</v>
      </c>
      <c r="J24" s="14">
        <f t="shared" si="1"/>
        <v>0.5</v>
      </c>
      <c r="K24" s="14">
        <f t="shared" si="2"/>
        <v>0</v>
      </c>
      <c r="L24" s="76">
        <f t="shared" si="3"/>
        <v>0.21</v>
      </c>
      <c r="M24" s="14">
        <f t="shared" si="4"/>
        <v>0</v>
      </c>
      <c r="N24" s="32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63">
        <v>0</v>
      </c>
      <c r="W24" s="58">
        <v>0</v>
      </c>
      <c r="X24" s="58">
        <v>0</v>
      </c>
      <c r="Y24" s="58">
        <v>0</v>
      </c>
      <c r="Z24" s="58">
        <v>0</v>
      </c>
      <c r="AA24" s="63">
        <v>0</v>
      </c>
      <c r="AB24" s="58">
        <v>0</v>
      </c>
      <c r="AC24" s="66">
        <v>0</v>
      </c>
      <c r="AD24" s="58">
        <v>0.5</v>
      </c>
      <c r="AE24" s="58">
        <v>0</v>
      </c>
      <c r="AF24" s="58">
        <v>0.21</v>
      </c>
      <c r="AG24" s="58">
        <v>0</v>
      </c>
      <c r="AH24" s="66">
        <v>0</v>
      </c>
    </row>
    <row r="25" spans="1:34" s="4" customFormat="1" ht="31.5">
      <c r="A25" s="23" t="s">
        <v>112</v>
      </c>
      <c r="B25" s="24" t="s">
        <v>65</v>
      </c>
      <c r="C25" s="25"/>
      <c r="D25" s="6"/>
      <c r="E25" s="53">
        <v>0</v>
      </c>
      <c r="F25" s="53">
        <v>0</v>
      </c>
      <c r="G25" s="54">
        <v>0</v>
      </c>
      <c r="H25" s="53">
        <v>0</v>
      </c>
      <c r="I25" s="55">
        <v>5</v>
      </c>
      <c r="J25" s="14">
        <f t="shared" si="1"/>
        <v>0</v>
      </c>
      <c r="K25" s="14">
        <f t="shared" si="2"/>
        <v>0</v>
      </c>
      <c r="L25" s="76">
        <f t="shared" si="3"/>
        <v>0</v>
      </c>
      <c r="M25" s="14">
        <f t="shared" si="4"/>
        <v>0</v>
      </c>
      <c r="N25" s="32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63">
        <v>0</v>
      </c>
      <c r="W25" s="58">
        <v>0</v>
      </c>
      <c r="X25" s="58">
        <v>0</v>
      </c>
      <c r="Y25" s="58">
        <v>0</v>
      </c>
      <c r="Z25" s="58">
        <v>0</v>
      </c>
      <c r="AA25" s="63">
        <v>0</v>
      </c>
      <c r="AB25" s="58">
        <v>0</v>
      </c>
      <c r="AC25" s="66">
        <v>6</v>
      </c>
      <c r="AD25" s="58">
        <v>0</v>
      </c>
      <c r="AE25" s="58">
        <v>0</v>
      </c>
      <c r="AF25" s="58">
        <v>0</v>
      </c>
      <c r="AG25" s="58">
        <v>0</v>
      </c>
      <c r="AH25" s="66">
        <v>0</v>
      </c>
    </row>
    <row r="26" spans="1:34" s="4" customFormat="1" ht="52.5">
      <c r="A26" s="23" t="s">
        <v>112</v>
      </c>
      <c r="B26" s="24" t="s">
        <v>66</v>
      </c>
      <c r="C26" s="25"/>
      <c r="D26" s="6"/>
      <c r="E26" s="53">
        <v>0</v>
      </c>
      <c r="F26" s="53">
        <v>0</v>
      </c>
      <c r="G26" s="54">
        <v>0</v>
      </c>
      <c r="H26" s="53">
        <v>0</v>
      </c>
      <c r="I26" s="55">
        <v>2</v>
      </c>
      <c r="J26" s="14">
        <f t="shared" si="1"/>
        <v>0</v>
      </c>
      <c r="K26" s="14">
        <f t="shared" si="2"/>
        <v>0</v>
      </c>
      <c r="L26" s="76">
        <f t="shared" si="3"/>
        <v>0</v>
      </c>
      <c r="M26" s="14">
        <f t="shared" si="4"/>
        <v>0</v>
      </c>
      <c r="N26" s="32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63">
        <v>0</v>
      </c>
      <c r="W26" s="58">
        <v>0</v>
      </c>
      <c r="X26" s="58">
        <v>0</v>
      </c>
      <c r="Y26" s="58">
        <v>0</v>
      </c>
      <c r="Z26" s="58">
        <v>0</v>
      </c>
      <c r="AA26" s="63">
        <v>0</v>
      </c>
      <c r="AB26" s="58">
        <v>0</v>
      </c>
      <c r="AC26" s="66">
        <v>2</v>
      </c>
      <c r="AD26" s="58">
        <v>0</v>
      </c>
      <c r="AE26" s="58">
        <v>0</v>
      </c>
      <c r="AF26" s="58">
        <v>0</v>
      </c>
      <c r="AG26" s="58">
        <v>0</v>
      </c>
      <c r="AH26" s="66">
        <v>0</v>
      </c>
    </row>
    <row r="27" spans="1:34" s="4" customFormat="1" ht="52.5">
      <c r="A27" s="23" t="s">
        <v>112</v>
      </c>
      <c r="B27" s="24" t="s">
        <v>67</v>
      </c>
      <c r="C27" s="25"/>
      <c r="D27" s="6"/>
      <c r="E27" s="53">
        <v>0</v>
      </c>
      <c r="F27" s="53">
        <v>0</v>
      </c>
      <c r="G27" s="54">
        <v>0</v>
      </c>
      <c r="H27" s="53">
        <v>0</v>
      </c>
      <c r="I27" s="55">
        <v>2</v>
      </c>
      <c r="J27" s="14">
        <f t="shared" si="1"/>
        <v>0</v>
      </c>
      <c r="K27" s="14">
        <f t="shared" si="2"/>
        <v>0</v>
      </c>
      <c r="L27" s="76">
        <f t="shared" si="3"/>
        <v>0</v>
      </c>
      <c r="M27" s="14">
        <f t="shared" si="4"/>
        <v>0</v>
      </c>
      <c r="N27" s="32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63">
        <v>0</v>
      </c>
      <c r="W27" s="58">
        <v>0</v>
      </c>
      <c r="X27" s="58">
        <v>0</v>
      </c>
      <c r="Y27" s="58">
        <v>0</v>
      </c>
      <c r="Z27" s="58">
        <v>0</v>
      </c>
      <c r="AA27" s="63">
        <v>0</v>
      </c>
      <c r="AB27" s="58">
        <v>0</v>
      </c>
      <c r="AC27" s="66">
        <v>2</v>
      </c>
      <c r="AD27" s="58">
        <v>0</v>
      </c>
      <c r="AE27" s="58">
        <v>0</v>
      </c>
      <c r="AF27" s="58">
        <v>0</v>
      </c>
      <c r="AG27" s="58">
        <v>0</v>
      </c>
      <c r="AH27" s="66">
        <v>0</v>
      </c>
    </row>
    <row r="28" spans="1:34" s="4" customFormat="1" ht="52.5">
      <c r="A28" s="23" t="s">
        <v>112</v>
      </c>
      <c r="B28" s="24" t="s">
        <v>68</v>
      </c>
      <c r="C28" s="25"/>
      <c r="D28" s="6"/>
      <c r="E28" s="53">
        <v>0</v>
      </c>
      <c r="F28" s="53">
        <v>0</v>
      </c>
      <c r="G28" s="54">
        <v>0</v>
      </c>
      <c r="H28" s="53">
        <v>0</v>
      </c>
      <c r="I28" s="55">
        <v>2</v>
      </c>
      <c r="J28" s="14">
        <f t="shared" si="1"/>
        <v>0</v>
      </c>
      <c r="K28" s="14">
        <f t="shared" si="2"/>
        <v>0</v>
      </c>
      <c r="L28" s="76">
        <f t="shared" si="3"/>
        <v>0</v>
      </c>
      <c r="M28" s="14">
        <f t="shared" si="4"/>
        <v>0</v>
      </c>
      <c r="N28" s="32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63">
        <v>0</v>
      </c>
      <c r="W28" s="58">
        <v>0</v>
      </c>
      <c r="X28" s="58">
        <v>0</v>
      </c>
      <c r="Y28" s="58">
        <v>0</v>
      </c>
      <c r="Z28" s="58">
        <v>0</v>
      </c>
      <c r="AA28" s="63">
        <v>0</v>
      </c>
      <c r="AB28" s="58">
        <v>0</v>
      </c>
      <c r="AC28" s="66">
        <v>2</v>
      </c>
      <c r="AD28" s="58">
        <v>0</v>
      </c>
      <c r="AE28" s="58">
        <v>0</v>
      </c>
      <c r="AF28" s="58">
        <v>0</v>
      </c>
      <c r="AG28" s="58">
        <v>0</v>
      </c>
      <c r="AH28" s="66">
        <v>0</v>
      </c>
    </row>
    <row r="29" spans="1:34" s="4" customFormat="1" ht="52.5">
      <c r="A29" s="23" t="s">
        <v>112</v>
      </c>
      <c r="B29" s="24" t="s">
        <v>98</v>
      </c>
      <c r="C29" s="25"/>
      <c r="D29" s="6"/>
      <c r="E29" s="53">
        <v>0</v>
      </c>
      <c r="F29" s="53">
        <v>0</v>
      </c>
      <c r="G29" s="54">
        <v>0</v>
      </c>
      <c r="H29" s="53">
        <v>0</v>
      </c>
      <c r="I29" s="55">
        <v>1</v>
      </c>
      <c r="J29" s="14">
        <f t="shared" si="1"/>
        <v>0</v>
      </c>
      <c r="K29" s="14">
        <f t="shared" si="2"/>
        <v>0</v>
      </c>
      <c r="L29" s="76">
        <f t="shared" si="3"/>
        <v>0</v>
      </c>
      <c r="M29" s="14">
        <f t="shared" si="4"/>
        <v>0</v>
      </c>
      <c r="N29" s="31">
        <f aca="true" t="shared" si="9" ref="F29:AH29">SUM(N30:N36)</f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4">
        <v>0</v>
      </c>
      <c r="W29" s="59">
        <v>0</v>
      </c>
      <c r="X29" s="59">
        <v>0</v>
      </c>
      <c r="Y29" s="59">
        <v>0</v>
      </c>
      <c r="Z29" s="59">
        <v>0</v>
      </c>
      <c r="AA29" s="54">
        <v>0</v>
      </c>
      <c r="AB29" s="59">
        <v>0</v>
      </c>
      <c r="AC29" s="55">
        <v>2</v>
      </c>
      <c r="AD29" s="59">
        <v>0</v>
      </c>
      <c r="AE29" s="59">
        <v>0</v>
      </c>
      <c r="AF29" s="59">
        <v>0</v>
      </c>
      <c r="AG29" s="59">
        <v>0</v>
      </c>
      <c r="AH29" s="55">
        <v>0</v>
      </c>
    </row>
    <row r="30" spans="1:34" s="34" customFormat="1" ht="52.5">
      <c r="A30" s="19" t="s">
        <v>115</v>
      </c>
      <c r="B30" s="27" t="s">
        <v>116</v>
      </c>
      <c r="C30" s="21" t="s">
        <v>117</v>
      </c>
      <c r="D30" s="33"/>
      <c r="E30" s="50">
        <v>0</v>
      </c>
      <c r="F30" s="50">
        <v>0</v>
      </c>
      <c r="G30" s="51">
        <v>9.09</v>
      </c>
      <c r="H30" s="50">
        <v>0</v>
      </c>
      <c r="I30" s="52">
        <v>0</v>
      </c>
      <c r="J30" s="14">
        <f t="shared" si="1"/>
        <v>0</v>
      </c>
      <c r="K30" s="14">
        <f t="shared" si="2"/>
        <v>0</v>
      </c>
      <c r="L30" s="76">
        <f t="shared" si="3"/>
        <v>8.78</v>
      </c>
      <c r="M30" s="14">
        <f t="shared" si="4"/>
        <v>0</v>
      </c>
      <c r="N30" s="15">
        <f aca="true" t="shared" si="10" ref="F30:AH30">N31+N39</f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61">
        <v>0</v>
      </c>
      <c r="U30" s="61">
        <v>0</v>
      </c>
      <c r="V30" s="62">
        <v>0.16</v>
      </c>
      <c r="W30" s="61">
        <v>0</v>
      </c>
      <c r="X30" s="61">
        <v>0</v>
      </c>
      <c r="Y30" s="61">
        <v>0</v>
      </c>
      <c r="Z30" s="61">
        <v>0</v>
      </c>
      <c r="AA30" s="62">
        <v>8.62</v>
      </c>
      <c r="AB30" s="61">
        <v>0</v>
      </c>
      <c r="AC30" s="65">
        <v>0</v>
      </c>
      <c r="AD30" s="61">
        <v>0</v>
      </c>
      <c r="AE30" s="61">
        <v>0</v>
      </c>
      <c r="AF30" s="61">
        <v>0</v>
      </c>
      <c r="AG30" s="61">
        <v>0</v>
      </c>
      <c r="AH30" s="65">
        <v>0</v>
      </c>
    </row>
    <row r="31" spans="1:34" s="34" customFormat="1" ht="31.5">
      <c r="A31" s="19" t="s">
        <v>118</v>
      </c>
      <c r="B31" s="27" t="s">
        <v>69</v>
      </c>
      <c r="C31" s="21" t="s">
        <v>70</v>
      </c>
      <c r="D31" s="33"/>
      <c r="E31" s="50">
        <v>0</v>
      </c>
      <c r="F31" s="50">
        <v>0</v>
      </c>
      <c r="G31" s="51">
        <v>8.09</v>
      </c>
      <c r="H31" s="50">
        <v>0</v>
      </c>
      <c r="I31" s="52">
        <v>0</v>
      </c>
      <c r="J31" s="14">
        <f t="shared" si="1"/>
        <v>0</v>
      </c>
      <c r="K31" s="14">
        <f t="shared" si="2"/>
        <v>0</v>
      </c>
      <c r="L31" s="76">
        <f t="shared" si="3"/>
        <v>7.799999999999999</v>
      </c>
      <c r="M31" s="14">
        <f t="shared" si="4"/>
        <v>0</v>
      </c>
      <c r="N31" s="15">
        <f aca="true" t="shared" si="11" ref="F31:AH31">SUM(N32:N38)</f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61">
        <v>0</v>
      </c>
      <c r="U31" s="61">
        <v>0</v>
      </c>
      <c r="V31" s="62">
        <v>0</v>
      </c>
      <c r="W31" s="61">
        <v>0</v>
      </c>
      <c r="X31" s="61">
        <v>0</v>
      </c>
      <c r="Y31" s="61">
        <v>0</v>
      </c>
      <c r="Z31" s="61">
        <v>0</v>
      </c>
      <c r="AA31" s="62">
        <v>7.799999999999999</v>
      </c>
      <c r="AB31" s="61">
        <v>0</v>
      </c>
      <c r="AC31" s="65">
        <v>0</v>
      </c>
      <c r="AD31" s="61">
        <v>0</v>
      </c>
      <c r="AE31" s="61">
        <v>0</v>
      </c>
      <c r="AF31" s="61">
        <v>0</v>
      </c>
      <c r="AG31" s="61">
        <v>0</v>
      </c>
      <c r="AH31" s="65">
        <v>0</v>
      </c>
    </row>
    <row r="32" spans="1:34" s="4" customFormat="1" ht="21">
      <c r="A32" s="23" t="s">
        <v>118</v>
      </c>
      <c r="B32" s="24" t="s">
        <v>71</v>
      </c>
      <c r="C32" s="25"/>
      <c r="D32" s="6"/>
      <c r="E32" s="53">
        <v>0</v>
      </c>
      <c r="F32" s="53">
        <v>0</v>
      </c>
      <c r="G32" s="54">
        <v>1.73</v>
      </c>
      <c r="H32" s="53">
        <v>0</v>
      </c>
      <c r="I32" s="55">
        <v>0</v>
      </c>
      <c r="J32" s="14">
        <f t="shared" si="1"/>
        <v>0</v>
      </c>
      <c r="K32" s="14">
        <f t="shared" si="2"/>
        <v>0</v>
      </c>
      <c r="L32" s="76">
        <f t="shared" si="3"/>
        <v>1.89</v>
      </c>
      <c r="M32" s="14">
        <f t="shared" si="4"/>
        <v>0</v>
      </c>
      <c r="N32" s="32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63">
        <v>0</v>
      </c>
      <c r="W32" s="58">
        <v>0</v>
      </c>
      <c r="X32" s="58">
        <v>0</v>
      </c>
      <c r="Y32" s="58">
        <v>0</v>
      </c>
      <c r="Z32" s="58">
        <v>0</v>
      </c>
      <c r="AA32" s="63">
        <v>1.89</v>
      </c>
      <c r="AB32" s="58">
        <v>0</v>
      </c>
      <c r="AC32" s="66">
        <v>0</v>
      </c>
      <c r="AD32" s="58">
        <v>0</v>
      </c>
      <c r="AE32" s="58">
        <v>0</v>
      </c>
      <c r="AF32" s="58">
        <v>0</v>
      </c>
      <c r="AG32" s="58">
        <v>0</v>
      </c>
      <c r="AH32" s="66">
        <v>0</v>
      </c>
    </row>
    <row r="33" spans="1:34" s="4" customFormat="1" ht="21">
      <c r="A33" s="23" t="s">
        <v>118</v>
      </c>
      <c r="B33" s="24" t="s">
        <v>72</v>
      </c>
      <c r="C33" s="25"/>
      <c r="D33" s="6"/>
      <c r="E33" s="53">
        <v>0</v>
      </c>
      <c r="F33" s="53">
        <v>0</v>
      </c>
      <c r="G33" s="54">
        <v>1.58</v>
      </c>
      <c r="H33" s="53">
        <v>0</v>
      </c>
      <c r="I33" s="55">
        <v>0</v>
      </c>
      <c r="J33" s="14">
        <f t="shared" si="1"/>
        <v>0</v>
      </c>
      <c r="K33" s="14">
        <f t="shared" si="2"/>
        <v>0</v>
      </c>
      <c r="L33" s="76">
        <f t="shared" si="3"/>
        <v>1.43</v>
      </c>
      <c r="M33" s="14">
        <f t="shared" si="4"/>
        <v>0</v>
      </c>
      <c r="N33" s="32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63">
        <v>0</v>
      </c>
      <c r="W33" s="58">
        <v>0</v>
      </c>
      <c r="X33" s="58">
        <v>0</v>
      </c>
      <c r="Y33" s="58">
        <v>0</v>
      </c>
      <c r="Z33" s="58">
        <v>0</v>
      </c>
      <c r="AA33" s="63">
        <v>1.43</v>
      </c>
      <c r="AB33" s="58">
        <v>0</v>
      </c>
      <c r="AC33" s="66">
        <v>0</v>
      </c>
      <c r="AD33" s="58">
        <v>0</v>
      </c>
      <c r="AE33" s="58">
        <v>0</v>
      </c>
      <c r="AF33" s="58">
        <v>0</v>
      </c>
      <c r="AG33" s="58">
        <v>0</v>
      </c>
      <c r="AH33" s="66">
        <v>0</v>
      </c>
    </row>
    <row r="34" spans="1:34" s="4" customFormat="1" ht="31.5">
      <c r="A34" s="23" t="s">
        <v>118</v>
      </c>
      <c r="B34" s="24" t="s">
        <v>73</v>
      </c>
      <c r="C34" s="25"/>
      <c r="D34" s="6"/>
      <c r="E34" s="53">
        <v>0</v>
      </c>
      <c r="F34" s="53">
        <v>0</v>
      </c>
      <c r="G34" s="54">
        <v>0.83</v>
      </c>
      <c r="H34" s="53">
        <v>0</v>
      </c>
      <c r="I34" s="55">
        <v>0</v>
      </c>
      <c r="J34" s="14">
        <f t="shared" si="1"/>
        <v>0</v>
      </c>
      <c r="K34" s="14">
        <f t="shared" si="2"/>
        <v>0</v>
      </c>
      <c r="L34" s="76">
        <f t="shared" si="3"/>
        <v>0.85</v>
      </c>
      <c r="M34" s="14">
        <f t="shared" si="4"/>
        <v>0</v>
      </c>
      <c r="N34" s="32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63">
        <v>0</v>
      </c>
      <c r="W34" s="58">
        <v>0</v>
      </c>
      <c r="X34" s="58">
        <v>0</v>
      </c>
      <c r="Y34" s="58">
        <v>0</v>
      </c>
      <c r="Z34" s="58">
        <v>0</v>
      </c>
      <c r="AA34" s="63">
        <v>0.85</v>
      </c>
      <c r="AB34" s="58">
        <v>0</v>
      </c>
      <c r="AC34" s="66">
        <v>0</v>
      </c>
      <c r="AD34" s="58">
        <v>0</v>
      </c>
      <c r="AE34" s="58">
        <v>0</v>
      </c>
      <c r="AF34" s="58">
        <v>0</v>
      </c>
      <c r="AG34" s="58">
        <v>0</v>
      </c>
      <c r="AH34" s="66">
        <v>0</v>
      </c>
    </row>
    <row r="35" spans="1:34" s="4" customFormat="1" ht="31.5">
      <c r="A35" s="23" t="s">
        <v>118</v>
      </c>
      <c r="B35" s="24" t="s">
        <v>74</v>
      </c>
      <c r="C35" s="25"/>
      <c r="D35" s="6"/>
      <c r="E35" s="53">
        <v>0</v>
      </c>
      <c r="F35" s="53">
        <v>0</v>
      </c>
      <c r="G35" s="54">
        <v>0.83</v>
      </c>
      <c r="H35" s="53">
        <v>0</v>
      </c>
      <c r="I35" s="55">
        <v>0</v>
      </c>
      <c r="J35" s="14">
        <f t="shared" si="1"/>
        <v>0</v>
      </c>
      <c r="K35" s="14">
        <f t="shared" si="2"/>
        <v>0</v>
      </c>
      <c r="L35" s="76">
        <f t="shared" si="3"/>
        <v>0.85</v>
      </c>
      <c r="M35" s="14">
        <f t="shared" si="4"/>
        <v>0</v>
      </c>
      <c r="N35" s="32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63">
        <v>0</v>
      </c>
      <c r="W35" s="58">
        <v>0</v>
      </c>
      <c r="X35" s="58">
        <v>0</v>
      </c>
      <c r="Y35" s="58">
        <v>0</v>
      </c>
      <c r="Z35" s="58">
        <v>0</v>
      </c>
      <c r="AA35" s="63">
        <v>0.85</v>
      </c>
      <c r="AB35" s="58">
        <v>0</v>
      </c>
      <c r="AC35" s="66">
        <v>0</v>
      </c>
      <c r="AD35" s="58">
        <v>0</v>
      </c>
      <c r="AE35" s="58">
        <v>0</v>
      </c>
      <c r="AF35" s="58">
        <v>0</v>
      </c>
      <c r="AG35" s="58">
        <v>0</v>
      </c>
      <c r="AH35" s="66">
        <v>0</v>
      </c>
    </row>
    <row r="36" spans="1:34" s="4" customFormat="1" ht="31.5">
      <c r="A36" s="23" t="s">
        <v>118</v>
      </c>
      <c r="B36" s="24" t="s">
        <v>75</v>
      </c>
      <c r="C36" s="25"/>
      <c r="D36" s="6"/>
      <c r="E36" s="53">
        <v>0</v>
      </c>
      <c r="F36" s="53">
        <v>0</v>
      </c>
      <c r="G36" s="54">
        <v>1.35</v>
      </c>
      <c r="H36" s="53">
        <v>0</v>
      </c>
      <c r="I36" s="55">
        <v>0</v>
      </c>
      <c r="J36" s="14">
        <f t="shared" si="1"/>
        <v>0</v>
      </c>
      <c r="K36" s="14">
        <f t="shared" si="2"/>
        <v>0</v>
      </c>
      <c r="L36" s="76">
        <f t="shared" si="3"/>
        <v>1.27</v>
      </c>
      <c r="M36" s="14">
        <f t="shared" si="4"/>
        <v>0</v>
      </c>
      <c r="N36" s="32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63">
        <v>0</v>
      </c>
      <c r="W36" s="58">
        <v>0</v>
      </c>
      <c r="X36" s="58">
        <v>0</v>
      </c>
      <c r="Y36" s="58">
        <v>0</v>
      </c>
      <c r="Z36" s="58">
        <v>0</v>
      </c>
      <c r="AA36" s="63">
        <v>1.27</v>
      </c>
      <c r="AB36" s="58">
        <v>0</v>
      </c>
      <c r="AC36" s="66">
        <v>0</v>
      </c>
      <c r="AD36" s="58">
        <v>0</v>
      </c>
      <c r="AE36" s="58">
        <v>0</v>
      </c>
      <c r="AF36" s="58">
        <v>0</v>
      </c>
      <c r="AG36" s="58">
        <v>0</v>
      </c>
      <c r="AH36" s="66">
        <v>0</v>
      </c>
    </row>
    <row r="37" spans="1:34" s="4" customFormat="1" ht="31.5">
      <c r="A37" s="23" t="s">
        <v>118</v>
      </c>
      <c r="B37" s="24" t="s">
        <v>76</v>
      </c>
      <c r="C37" s="25"/>
      <c r="D37" s="6"/>
      <c r="E37" s="53">
        <v>0</v>
      </c>
      <c r="F37" s="53">
        <v>0</v>
      </c>
      <c r="G37" s="54">
        <v>1.4</v>
      </c>
      <c r="H37" s="53">
        <v>0</v>
      </c>
      <c r="I37" s="55">
        <v>0</v>
      </c>
      <c r="J37" s="14">
        <f t="shared" si="1"/>
        <v>0</v>
      </c>
      <c r="K37" s="14">
        <f t="shared" si="2"/>
        <v>0</v>
      </c>
      <c r="L37" s="76">
        <f t="shared" si="3"/>
        <v>1.27</v>
      </c>
      <c r="M37" s="14">
        <f t="shared" si="4"/>
        <v>0</v>
      </c>
      <c r="N37" s="32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4">
        <v>0</v>
      </c>
      <c r="W37" s="59">
        <v>0</v>
      </c>
      <c r="X37" s="59">
        <v>0</v>
      </c>
      <c r="Y37" s="59">
        <v>0</v>
      </c>
      <c r="Z37" s="59">
        <v>0</v>
      </c>
      <c r="AA37" s="54">
        <v>1.27</v>
      </c>
      <c r="AB37" s="59">
        <v>0</v>
      </c>
      <c r="AC37" s="55">
        <v>0</v>
      </c>
      <c r="AD37" s="59">
        <v>0</v>
      </c>
      <c r="AE37" s="59">
        <v>0</v>
      </c>
      <c r="AF37" s="59">
        <v>0</v>
      </c>
      <c r="AG37" s="59">
        <v>0</v>
      </c>
      <c r="AH37" s="55">
        <v>0</v>
      </c>
    </row>
    <row r="38" spans="1:34" s="4" customFormat="1" ht="21">
      <c r="A38" s="23" t="s">
        <v>118</v>
      </c>
      <c r="B38" s="24" t="s">
        <v>77</v>
      </c>
      <c r="C38" s="25"/>
      <c r="D38" s="6"/>
      <c r="E38" s="53">
        <v>0</v>
      </c>
      <c r="F38" s="53">
        <v>0</v>
      </c>
      <c r="G38" s="54">
        <v>0.37</v>
      </c>
      <c r="H38" s="53">
        <v>0</v>
      </c>
      <c r="I38" s="55">
        <v>0</v>
      </c>
      <c r="J38" s="14">
        <f t="shared" si="1"/>
        <v>0</v>
      </c>
      <c r="K38" s="14">
        <f t="shared" si="2"/>
        <v>0</v>
      </c>
      <c r="L38" s="76">
        <f t="shared" si="3"/>
        <v>0.24</v>
      </c>
      <c r="M38" s="14">
        <f t="shared" si="4"/>
        <v>0</v>
      </c>
      <c r="N38" s="32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63">
        <v>0</v>
      </c>
      <c r="W38" s="58">
        <v>0</v>
      </c>
      <c r="X38" s="58">
        <v>0</v>
      </c>
      <c r="Y38" s="58">
        <v>0</v>
      </c>
      <c r="Z38" s="58">
        <v>0</v>
      </c>
      <c r="AA38" s="63">
        <v>0.24</v>
      </c>
      <c r="AB38" s="58">
        <v>0</v>
      </c>
      <c r="AC38" s="66">
        <v>0</v>
      </c>
      <c r="AD38" s="58">
        <v>0</v>
      </c>
      <c r="AE38" s="58">
        <v>0</v>
      </c>
      <c r="AF38" s="58">
        <v>0</v>
      </c>
      <c r="AG38" s="58">
        <v>0</v>
      </c>
      <c r="AH38" s="66">
        <v>0</v>
      </c>
    </row>
    <row r="39" spans="1:34" s="34" customFormat="1" ht="42">
      <c r="A39" s="19" t="s">
        <v>119</v>
      </c>
      <c r="B39" s="28" t="s">
        <v>78</v>
      </c>
      <c r="C39" s="21" t="s">
        <v>79</v>
      </c>
      <c r="D39" s="33"/>
      <c r="E39" s="50">
        <v>0</v>
      </c>
      <c r="F39" s="50">
        <v>0</v>
      </c>
      <c r="G39" s="51">
        <v>1</v>
      </c>
      <c r="H39" s="50">
        <v>0</v>
      </c>
      <c r="I39" s="52">
        <v>0</v>
      </c>
      <c r="J39" s="14">
        <f t="shared" si="1"/>
        <v>0</v>
      </c>
      <c r="K39" s="14">
        <f t="shared" si="2"/>
        <v>0</v>
      </c>
      <c r="L39" s="76">
        <f t="shared" si="3"/>
        <v>0.98</v>
      </c>
      <c r="M39" s="14">
        <f t="shared" si="4"/>
        <v>0</v>
      </c>
      <c r="N39" s="15">
        <f aca="true" t="shared" si="12" ref="F39:AH39">N40+N41</f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61">
        <v>0</v>
      </c>
      <c r="U39" s="61">
        <v>0</v>
      </c>
      <c r="V39" s="62">
        <v>0.16</v>
      </c>
      <c r="W39" s="61">
        <v>0</v>
      </c>
      <c r="X39" s="61">
        <v>0</v>
      </c>
      <c r="Y39" s="61">
        <v>0</v>
      </c>
      <c r="Z39" s="61">
        <v>0</v>
      </c>
      <c r="AA39" s="62">
        <v>0.82</v>
      </c>
      <c r="AB39" s="61">
        <v>0</v>
      </c>
      <c r="AC39" s="65">
        <v>0</v>
      </c>
      <c r="AD39" s="61">
        <v>0</v>
      </c>
      <c r="AE39" s="61">
        <v>0</v>
      </c>
      <c r="AF39" s="61">
        <v>0</v>
      </c>
      <c r="AG39" s="61">
        <v>0</v>
      </c>
      <c r="AH39" s="65">
        <v>0</v>
      </c>
    </row>
    <row r="40" spans="1:34" s="4" customFormat="1" ht="21">
      <c r="A40" s="23" t="s">
        <v>119</v>
      </c>
      <c r="B40" s="24" t="s">
        <v>80</v>
      </c>
      <c r="C40" s="25" t="s">
        <v>58</v>
      </c>
      <c r="D40" s="6"/>
      <c r="E40" s="53">
        <v>0</v>
      </c>
      <c r="F40" s="53">
        <v>0</v>
      </c>
      <c r="G40" s="54">
        <v>0.18</v>
      </c>
      <c r="H40" s="53">
        <v>0</v>
      </c>
      <c r="I40" s="55">
        <v>0</v>
      </c>
      <c r="J40" s="14">
        <f t="shared" si="1"/>
        <v>0</v>
      </c>
      <c r="K40" s="14">
        <f t="shared" si="2"/>
        <v>0</v>
      </c>
      <c r="L40" s="76">
        <f t="shared" si="3"/>
        <v>0.16</v>
      </c>
      <c r="M40" s="14">
        <f t="shared" si="4"/>
        <v>0</v>
      </c>
      <c r="N40" s="31">
        <f aca="true" t="shared" si="13" ref="E40:AH40">SUM(N41:N45)</f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4">
        <v>0.16</v>
      </c>
      <c r="W40" s="59">
        <v>0</v>
      </c>
      <c r="X40" s="59">
        <v>0</v>
      </c>
      <c r="Y40" s="59">
        <v>0</v>
      </c>
      <c r="Z40" s="59">
        <v>0</v>
      </c>
      <c r="AA40" s="54">
        <v>0</v>
      </c>
      <c r="AB40" s="59">
        <v>0</v>
      </c>
      <c r="AC40" s="55">
        <v>0</v>
      </c>
      <c r="AD40" s="59">
        <v>0</v>
      </c>
      <c r="AE40" s="59">
        <v>0</v>
      </c>
      <c r="AF40" s="59">
        <v>0</v>
      </c>
      <c r="AG40" s="59">
        <v>0</v>
      </c>
      <c r="AH40" s="55">
        <v>3</v>
      </c>
    </row>
    <row r="41" spans="1:34" s="4" customFormat="1" ht="42">
      <c r="A41" s="23" t="s">
        <v>119</v>
      </c>
      <c r="B41" s="24" t="s">
        <v>81</v>
      </c>
      <c r="C41" s="25" t="s">
        <v>58</v>
      </c>
      <c r="D41" s="6"/>
      <c r="E41" s="53">
        <v>0</v>
      </c>
      <c r="F41" s="53">
        <v>0</v>
      </c>
      <c r="G41" s="54">
        <v>0.82</v>
      </c>
      <c r="H41" s="53">
        <v>0</v>
      </c>
      <c r="I41" s="55">
        <v>0</v>
      </c>
      <c r="J41" s="14">
        <f t="shared" si="1"/>
        <v>0</v>
      </c>
      <c r="K41" s="14">
        <f t="shared" si="2"/>
        <v>0</v>
      </c>
      <c r="L41" s="76">
        <f t="shared" si="3"/>
        <v>0.82</v>
      </c>
      <c r="M41" s="14">
        <f t="shared" si="4"/>
        <v>0</v>
      </c>
      <c r="N41" s="32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63">
        <v>0</v>
      </c>
      <c r="W41" s="58">
        <v>0</v>
      </c>
      <c r="X41" s="58">
        <v>0</v>
      </c>
      <c r="Y41" s="58">
        <v>0</v>
      </c>
      <c r="Z41" s="58">
        <v>0</v>
      </c>
      <c r="AA41" s="63">
        <v>0.82</v>
      </c>
      <c r="AB41" s="58">
        <v>0</v>
      </c>
      <c r="AC41" s="66">
        <v>0</v>
      </c>
      <c r="AD41" s="58">
        <v>0</v>
      </c>
      <c r="AE41" s="58">
        <v>0</v>
      </c>
      <c r="AF41" s="58">
        <v>0</v>
      </c>
      <c r="AG41" s="58">
        <v>0</v>
      </c>
      <c r="AH41" s="66">
        <v>0</v>
      </c>
    </row>
    <row r="42" spans="1:34" s="34" customFormat="1" ht="42">
      <c r="A42" s="19" t="s">
        <v>120</v>
      </c>
      <c r="B42" s="20" t="s">
        <v>121</v>
      </c>
      <c r="C42" s="21" t="s">
        <v>87</v>
      </c>
      <c r="D42" s="33"/>
      <c r="E42" s="50">
        <v>0</v>
      </c>
      <c r="F42" s="50">
        <v>0</v>
      </c>
      <c r="G42" s="51">
        <v>0</v>
      </c>
      <c r="H42" s="50">
        <v>0</v>
      </c>
      <c r="I42" s="52">
        <v>3050</v>
      </c>
      <c r="J42" s="14">
        <f t="shared" si="1"/>
        <v>0</v>
      </c>
      <c r="K42" s="14">
        <f t="shared" si="2"/>
        <v>0</v>
      </c>
      <c r="L42" s="76">
        <f t="shared" si="3"/>
        <v>0</v>
      </c>
      <c r="M42" s="14">
        <f t="shared" si="4"/>
        <v>0</v>
      </c>
      <c r="N42" s="15">
        <f aca="true" t="shared" si="14" ref="F42:AH42">N43</f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61">
        <v>0</v>
      </c>
      <c r="U42" s="61">
        <v>0</v>
      </c>
      <c r="V42" s="62">
        <v>0</v>
      </c>
      <c r="W42" s="61">
        <v>0</v>
      </c>
      <c r="X42" s="61">
        <v>0</v>
      </c>
      <c r="Y42" s="61">
        <v>0</v>
      </c>
      <c r="Z42" s="61">
        <v>0</v>
      </c>
      <c r="AA42" s="62">
        <v>0</v>
      </c>
      <c r="AB42" s="61">
        <v>0</v>
      </c>
      <c r="AC42" s="65">
        <v>3050</v>
      </c>
      <c r="AD42" s="61">
        <v>0</v>
      </c>
      <c r="AE42" s="61">
        <v>0</v>
      </c>
      <c r="AF42" s="61">
        <v>0</v>
      </c>
      <c r="AG42" s="61">
        <v>0</v>
      </c>
      <c r="AH42" s="65">
        <v>0</v>
      </c>
    </row>
    <row r="43" spans="1:34" s="34" customFormat="1" ht="31.5">
      <c r="A43" s="19" t="s">
        <v>122</v>
      </c>
      <c r="B43" s="22" t="s">
        <v>88</v>
      </c>
      <c r="C43" s="21" t="s">
        <v>89</v>
      </c>
      <c r="D43" s="33"/>
      <c r="E43" s="50">
        <v>0</v>
      </c>
      <c r="F43" s="50">
        <v>0</v>
      </c>
      <c r="G43" s="51">
        <v>0</v>
      </c>
      <c r="H43" s="50">
        <v>0</v>
      </c>
      <c r="I43" s="52">
        <v>3050</v>
      </c>
      <c r="J43" s="14">
        <f t="shared" si="1"/>
        <v>0</v>
      </c>
      <c r="K43" s="14">
        <f t="shared" si="2"/>
        <v>0</v>
      </c>
      <c r="L43" s="76">
        <f t="shared" si="3"/>
        <v>0</v>
      </c>
      <c r="M43" s="14">
        <f t="shared" si="4"/>
        <v>0</v>
      </c>
      <c r="N43" s="15">
        <f aca="true" t="shared" si="15" ref="F43:AH43">N44</f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61">
        <v>0</v>
      </c>
      <c r="U43" s="61">
        <v>0</v>
      </c>
      <c r="V43" s="62">
        <v>0</v>
      </c>
      <c r="W43" s="61">
        <v>0</v>
      </c>
      <c r="X43" s="61">
        <v>0</v>
      </c>
      <c r="Y43" s="61">
        <v>0</v>
      </c>
      <c r="Z43" s="61">
        <v>0</v>
      </c>
      <c r="AA43" s="62">
        <v>0</v>
      </c>
      <c r="AB43" s="61">
        <v>0</v>
      </c>
      <c r="AC43" s="65">
        <v>3050</v>
      </c>
      <c r="AD43" s="61">
        <v>0</v>
      </c>
      <c r="AE43" s="61">
        <v>0</v>
      </c>
      <c r="AF43" s="61">
        <v>0</v>
      </c>
      <c r="AG43" s="61">
        <v>0</v>
      </c>
      <c r="AH43" s="65">
        <v>0</v>
      </c>
    </row>
    <row r="44" spans="1:34" s="4" customFormat="1" ht="63">
      <c r="A44" s="23" t="s">
        <v>122</v>
      </c>
      <c r="B44" s="26" t="s">
        <v>90</v>
      </c>
      <c r="C44" s="25" t="s">
        <v>58</v>
      </c>
      <c r="D44" s="6"/>
      <c r="E44" s="53">
        <v>0</v>
      </c>
      <c r="F44" s="53">
        <v>0</v>
      </c>
      <c r="G44" s="54">
        <v>0</v>
      </c>
      <c r="H44" s="53">
        <v>0</v>
      </c>
      <c r="I44" s="55">
        <v>3050</v>
      </c>
      <c r="J44" s="14">
        <f t="shared" si="1"/>
        <v>0</v>
      </c>
      <c r="K44" s="14">
        <f t="shared" si="2"/>
        <v>0</v>
      </c>
      <c r="L44" s="76">
        <f t="shared" si="3"/>
        <v>0</v>
      </c>
      <c r="M44" s="14">
        <f t="shared" si="4"/>
        <v>0</v>
      </c>
      <c r="N44" s="32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63">
        <v>0</v>
      </c>
      <c r="W44" s="58">
        <v>0</v>
      </c>
      <c r="X44" s="58">
        <v>0</v>
      </c>
      <c r="Y44" s="58">
        <v>0</v>
      </c>
      <c r="Z44" s="58">
        <v>0</v>
      </c>
      <c r="AA44" s="63">
        <v>0</v>
      </c>
      <c r="AB44" s="58">
        <v>0</v>
      </c>
      <c r="AC44" s="66">
        <v>3050</v>
      </c>
      <c r="AD44" s="58">
        <v>0</v>
      </c>
      <c r="AE44" s="58">
        <v>0</v>
      </c>
      <c r="AF44" s="58">
        <v>0</v>
      </c>
      <c r="AG44" s="58">
        <v>0</v>
      </c>
      <c r="AH44" s="66">
        <v>0</v>
      </c>
    </row>
    <row r="45" spans="1:34" s="34" customFormat="1" ht="21">
      <c r="A45" s="29" t="s">
        <v>123</v>
      </c>
      <c r="B45" s="30" t="s">
        <v>124</v>
      </c>
      <c r="C45" s="21" t="s">
        <v>82</v>
      </c>
      <c r="D45" s="33"/>
      <c r="E45" s="50">
        <v>0</v>
      </c>
      <c r="F45" s="50">
        <v>0</v>
      </c>
      <c r="G45" s="51">
        <v>0</v>
      </c>
      <c r="H45" s="50">
        <v>0</v>
      </c>
      <c r="I45" s="52">
        <v>8</v>
      </c>
      <c r="J45" s="14">
        <f t="shared" si="1"/>
        <v>0</v>
      </c>
      <c r="K45" s="14">
        <f t="shared" si="2"/>
        <v>0</v>
      </c>
      <c r="L45" s="76">
        <f t="shared" si="3"/>
        <v>0</v>
      </c>
      <c r="M45" s="14">
        <f t="shared" si="4"/>
        <v>0</v>
      </c>
      <c r="N45" s="15">
        <f aca="true" t="shared" si="16" ref="F45:AH45">SUM(N46:N50)</f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61">
        <v>0</v>
      </c>
      <c r="U45" s="61">
        <v>0</v>
      </c>
      <c r="V45" s="62">
        <v>0</v>
      </c>
      <c r="W45" s="61">
        <v>0</v>
      </c>
      <c r="X45" s="61">
        <v>0</v>
      </c>
      <c r="Y45" s="61">
        <v>0</v>
      </c>
      <c r="Z45" s="61">
        <v>0</v>
      </c>
      <c r="AA45" s="62">
        <v>0</v>
      </c>
      <c r="AB45" s="61">
        <v>0</v>
      </c>
      <c r="AC45" s="65">
        <v>4</v>
      </c>
      <c r="AD45" s="61">
        <v>0</v>
      </c>
      <c r="AE45" s="61">
        <v>0</v>
      </c>
      <c r="AF45" s="61">
        <v>0</v>
      </c>
      <c r="AG45" s="61">
        <v>0</v>
      </c>
      <c r="AH45" s="65">
        <v>3</v>
      </c>
    </row>
    <row r="46" spans="1:34" s="4" customFormat="1" ht="21">
      <c r="A46" s="23" t="s">
        <v>123</v>
      </c>
      <c r="B46" s="24" t="s">
        <v>83</v>
      </c>
      <c r="C46" s="25" t="s">
        <v>58</v>
      </c>
      <c r="D46" s="6"/>
      <c r="E46" s="53">
        <v>0</v>
      </c>
      <c r="F46" s="53">
        <v>0</v>
      </c>
      <c r="G46" s="54">
        <v>0</v>
      </c>
      <c r="H46" s="53">
        <v>0</v>
      </c>
      <c r="I46" s="55">
        <v>1</v>
      </c>
      <c r="J46" s="14">
        <f t="shared" si="1"/>
        <v>0</v>
      </c>
      <c r="K46" s="14">
        <f t="shared" si="2"/>
        <v>0</v>
      </c>
      <c r="L46" s="76">
        <f t="shared" si="3"/>
        <v>0</v>
      </c>
      <c r="M46" s="14">
        <f t="shared" si="4"/>
        <v>0</v>
      </c>
      <c r="N46" s="31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4">
        <v>0</v>
      </c>
      <c r="W46" s="59">
        <v>0</v>
      </c>
      <c r="X46" s="59">
        <v>0</v>
      </c>
      <c r="Y46" s="59">
        <v>0</v>
      </c>
      <c r="Z46" s="59">
        <v>0</v>
      </c>
      <c r="AA46" s="54">
        <v>0</v>
      </c>
      <c r="AB46" s="59">
        <v>0</v>
      </c>
      <c r="AC46" s="55">
        <v>1</v>
      </c>
      <c r="AD46" s="59">
        <v>0</v>
      </c>
      <c r="AE46" s="59">
        <v>0</v>
      </c>
      <c r="AF46" s="59">
        <v>0</v>
      </c>
      <c r="AG46" s="59">
        <v>0</v>
      </c>
      <c r="AH46" s="55">
        <v>0</v>
      </c>
    </row>
    <row r="47" spans="1:34" s="4" customFormat="1" ht="21">
      <c r="A47" s="23" t="s">
        <v>123</v>
      </c>
      <c r="B47" s="24" t="s">
        <v>84</v>
      </c>
      <c r="C47" s="25" t="s">
        <v>58</v>
      </c>
      <c r="D47" s="6"/>
      <c r="E47" s="53">
        <v>0</v>
      </c>
      <c r="F47" s="53">
        <v>0</v>
      </c>
      <c r="G47" s="54">
        <v>0</v>
      </c>
      <c r="H47" s="53">
        <v>0</v>
      </c>
      <c r="I47" s="55">
        <v>1</v>
      </c>
      <c r="J47" s="14">
        <f t="shared" si="1"/>
        <v>0</v>
      </c>
      <c r="K47" s="14">
        <f t="shared" si="2"/>
        <v>0</v>
      </c>
      <c r="L47" s="76">
        <f t="shared" si="3"/>
        <v>0</v>
      </c>
      <c r="M47" s="14">
        <f t="shared" si="4"/>
        <v>0</v>
      </c>
      <c r="N47" s="31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4">
        <v>0</v>
      </c>
      <c r="W47" s="59">
        <v>0</v>
      </c>
      <c r="X47" s="59">
        <v>0</v>
      </c>
      <c r="Y47" s="59">
        <v>0</v>
      </c>
      <c r="Z47" s="59">
        <v>0</v>
      </c>
      <c r="AA47" s="54">
        <v>0</v>
      </c>
      <c r="AB47" s="59">
        <v>0</v>
      </c>
      <c r="AC47" s="55">
        <v>1</v>
      </c>
      <c r="AD47" s="59">
        <v>0</v>
      </c>
      <c r="AE47" s="59">
        <v>0</v>
      </c>
      <c r="AF47" s="59">
        <v>0</v>
      </c>
      <c r="AG47" s="59">
        <v>0</v>
      </c>
      <c r="AH47" s="55">
        <v>0</v>
      </c>
    </row>
    <row r="48" spans="1:34" s="4" customFormat="1" ht="21">
      <c r="A48" s="23" t="s">
        <v>123</v>
      </c>
      <c r="B48" s="24" t="s">
        <v>85</v>
      </c>
      <c r="C48" s="25" t="s">
        <v>58</v>
      </c>
      <c r="D48" s="6"/>
      <c r="E48" s="53">
        <v>0</v>
      </c>
      <c r="F48" s="53">
        <v>0</v>
      </c>
      <c r="G48" s="54">
        <v>0</v>
      </c>
      <c r="H48" s="53">
        <v>0</v>
      </c>
      <c r="I48" s="55">
        <v>1</v>
      </c>
      <c r="J48" s="14">
        <f t="shared" si="1"/>
        <v>0</v>
      </c>
      <c r="K48" s="14">
        <f t="shared" si="2"/>
        <v>0</v>
      </c>
      <c r="L48" s="76">
        <f t="shared" si="3"/>
        <v>0</v>
      </c>
      <c r="M48" s="14">
        <f t="shared" si="4"/>
        <v>0</v>
      </c>
      <c r="N48" s="32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63">
        <v>0</v>
      </c>
      <c r="W48" s="58">
        <v>0</v>
      </c>
      <c r="X48" s="58">
        <v>0</v>
      </c>
      <c r="Y48" s="58">
        <v>0</v>
      </c>
      <c r="Z48" s="58">
        <v>0</v>
      </c>
      <c r="AA48" s="63">
        <v>0</v>
      </c>
      <c r="AB48" s="58">
        <v>0</v>
      </c>
      <c r="AC48" s="66">
        <v>1</v>
      </c>
      <c r="AD48" s="58">
        <v>0</v>
      </c>
      <c r="AE48" s="58">
        <v>0</v>
      </c>
      <c r="AF48" s="58">
        <v>0</v>
      </c>
      <c r="AG48" s="58">
        <v>0</v>
      </c>
      <c r="AH48" s="66">
        <v>0</v>
      </c>
    </row>
    <row r="49" spans="1:34" s="4" customFormat="1" ht="21">
      <c r="A49" s="23" t="s">
        <v>123</v>
      </c>
      <c r="B49" s="24" t="s">
        <v>86</v>
      </c>
      <c r="C49" s="25" t="s">
        <v>58</v>
      </c>
      <c r="D49" s="6"/>
      <c r="E49" s="53">
        <v>0</v>
      </c>
      <c r="F49" s="53">
        <v>0</v>
      </c>
      <c r="G49" s="54">
        <v>0</v>
      </c>
      <c r="H49" s="53">
        <v>0</v>
      </c>
      <c r="I49" s="55">
        <v>1</v>
      </c>
      <c r="J49" s="14">
        <f t="shared" si="1"/>
        <v>0</v>
      </c>
      <c r="K49" s="14">
        <f t="shared" si="2"/>
        <v>0</v>
      </c>
      <c r="L49" s="76">
        <f t="shared" si="3"/>
        <v>0</v>
      </c>
      <c r="M49" s="14">
        <f t="shared" si="4"/>
        <v>0</v>
      </c>
      <c r="N49" s="31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4">
        <v>0</v>
      </c>
      <c r="W49" s="59">
        <v>0</v>
      </c>
      <c r="X49" s="59">
        <v>0</v>
      </c>
      <c r="Y49" s="59">
        <v>0</v>
      </c>
      <c r="Z49" s="59">
        <v>0</v>
      </c>
      <c r="AA49" s="54">
        <v>0</v>
      </c>
      <c r="AB49" s="59">
        <v>0</v>
      </c>
      <c r="AC49" s="55">
        <v>1</v>
      </c>
      <c r="AD49" s="59">
        <v>0</v>
      </c>
      <c r="AE49" s="59">
        <v>0</v>
      </c>
      <c r="AF49" s="59">
        <v>0</v>
      </c>
      <c r="AG49" s="59">
        <v>0</v>
      </c>
      <c r="AH49" s="55">
        <v>0</v>
      </c>
    </row>
    <row r="50" spans="1:34" s="4" customFormat="1" ht="21">
      <c r="A50" s="23" t="s">
        <v>123</v>
      </c>
      <c r="B50" s="24" t="s">
        <v>92</v>
      </c>
      <c r="C50" s="25" t="s">
        <v>58</v>
      </c>
      <c r="D50" s="6"/>
      <c r="E50" s="53">
        <v>0</v>
      </c>
      <c r="F50" s="53">
        <v>0</v>
      </c>
      <c r="G50" s="54">
        <v>0</v>
      </c>
      <c r="H50" s="53">
        <v>0</v>
      </c>
      <c r="I50" s="55">
        <v>4</v>
      </c>
      <c r="J50" s="14">
        <f t="shared" si="1"/>
        <v>0</v>
      </c>
      <c r="K50" s="14">
        <f t="shared" si="2"/>
        <v>0</v>
      </c>
      <c r="L50" s="76">
        <f t="shared" si="3"/>
        <v>0</v>
      </c>
      <c r="M50" s="14">
        <f t="shared" si="4"/>
        <v>0</v>
      </c>
      <c r="N50" s="31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4">
        <v>0</v>
      </c>
      <c r="W50" s="59">
        <v>0</v>
      </c>
      <c r="X50" s="59">
        <v>0</v>
      </c>
      <c r="Y50" s="59">
        <v>0</v>
      </c>
      <c r="Z50" s="59">
        <v>0</v>
      </c>
      <c r="AA50" s="54">
        <v>0</v>
      </c>
      <c r="AB50" s="59">
        <v>0</v>
      </c>
      <c r="AC50" s="55">
        <v>0</v>
      </c>
      <c r="AD50" s="59">
        <v>0</v>
      </c>
      <c r="AE50" s="59">
        <v>0</v>
      </c>
      <c r="AF50" s="59">
        <v>0</v>
      </c>
      <c r="AG50" s="59">
        <v>0</v>
      </c>
      <c r="AH50" s="55">
        <v>3</v>
      </c>
    </row>
    <row r="51" spans="1:34" s="4" customFormat="1" ht="27" customHeight="1">
      <c r="A51" s="41" t="s">
        <v>55</v>
      </c>
      <c r="B51" s="42"/>
      <c r="C51" s="12" t="s">
        <v>93</v>
      </c>
      <c r="D51" s="6"/>
      <c r="E51" s="50">
        <v>2.5</v>
      </c>
      <c r="F51" s="50">
        <v>0</v>
      </c>
      <c r="G51" s="51">
        <v>65.204</v>
      </c>
      <c r="H51" s="50">
        <v>12.940000000000001</v>
      </c>
      <c r="I51" s="52">
        <v>3098</v>
      </c>
      <c r="J51" s="14">
        <f t="shared" si="1"/>
        <v>3.8</v>
      </c>
      <c r="K51" s="14">
        <f t="shared" si="2"/>
        <v>0</v>
      </c>
      <c r="L51" s="76">
        <f t="shared" si="3"/>
        <v>41.908</v>
      </c>
      <c r="M51" s="14">
        <f t="shared" si="4"/>
        <v>5.284000000000001</v>
      </c>
      <c r="N51" s="74">
        <f aca="true" t="shared" si="17" ref="F51:AH51">N17+N18+N45</f>
        <v>0</v>
      </c>
      <c r="O51" s="60">
        <v>0</v>
      </c>
      <c r="P51" s="60">
        <v>0</v>
      </c>
      <c r="Q51" s="60">
        <v>8.139</v>
      </c>
      <c r="R51" s="60">
        <v>3.008</v>
      </c>
      <c r="S51" s="60">
        <v>0</v>
      </c>
      <c r="T51" s="60">
        <v>2.5</v>
      </c>
      <c r="U51" s="60">
        <v>0</v>
      </c>
      <c r="V51" s="64">
        <v>7.538</v>
      </c>
      <c r="W51" s="60">
        <v>1.328</v>
      </c>
      <c r="X51" s="60">
        <v>0</v>
      </c>
      <c r="Y51" s="60">
        <v>0.8</v>
      </c>
      <c r="Z51" s="60">
        <v>0</v>
      </c>
      <c r="AA51" s="64">
        <v>11.887</v>
      </c>
      <c r="AB51" s="60">
        <v>0.448</v>
      </c>
      <c r="AC51" s="67">
        <v>3068</v>
      </c>
      <c r="AD51" s="60">
        <v>0.5</v>
      </c>
      <c r="AE51" s="60">
        <v>0</v>
      </c>
      <c r="AF51" s="60">
        <v>14.344000000000001</v>
      </c>
      <c r="AG51" s="60">
        <v>0.5</v>
      </c>
      <c r="AH51" s="67">
        <v>3</v>
      </c>
    </row>
    <row r="52" ht="3" customHeight="1"/>
    <row r="53" spans="1:34" s="10" customFormat="1" ht="11.25">
      <c r="A53" s="11" t="s">
        <v>56</v>
      </c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 s="10" customFormat="1" ht="11.25">
      <c r="A54" s="10" t="s">
        <v>57</v>
      </c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</sheetData>
  <sheetProtection/>
  <mergeCells count="24">
    <mergeCell ref="L4:M4"/>
    <mergeCell ref="E13:I13"/>
    <mergeCell ref="O8:P8"/>
    <mergeCell ref="AB8:AF8"/>
    <mergeCell ref="A51:B51"/>
    <mergeCell ref="N4:O4"/>
    <mergeCell ref="D12:D15"/>
    <mergeCell ref="C12:C15"/>
    <mergeCell ref="J13:AH13"/>
    <mergeCell ref="M10:Z10"/>
    <mergeCell ref="E12:AH12"/>
    <mergeCell ref="A12:A15"/>
    <mergeCell ref="B12:B15"/>
    <mergeCell ref="Y14:AC14"/>
    <mergeCell ref="E14:I14"/>
    <mergeCell ref="J14:N14"/>
    <mergeCell ref="AD14:AH14"/>
    <mergeCell ref="AD2:AH2"/>
    <mergeCell ref="K6:X6"/>
    <mergeCell ref="O14:S14"/>
    <mergeCell ref="T14:X14"/>
    <mergeCell ref="D3:X3"/>
    <mergeCell ref="AB7:AF7"/>
    <mergeCell ref="Z5:AH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Свиридова Светлана Владимировна</cp:lastModifiedBy>
  <cp:lastPrinted>2020-02-14T12:14:13Z</cp:lastPrinted>
  <dcterms:created xsi:type="dcterms:W3CDTF">2011-01-11T10:25:48Z</dcterms:created>
  <dcterms:modified xsi:type="dcterms:W3CDTF">2020-02-14T12:14:37Z</dcterms:modified>
  <cp:category/>
  <cp:version/>
  <cp:contentType/>
  <cp:contentStatus/>
</cp:coreProperties>
</file>