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840" windowHeight="12195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'стр.1'!$A$1:$BH$56</definedName>
  </definedNames>
  <calcPr fullCalcOnLoad="1"/>
</workbook>
</file>

<file path=xl/sharedStrings.xml><?xml version="1.0" encoding="utf-8"?>
<sst xmlns="http://schemas.openxmlformats.org/spreadsheetml/2006/main" count="261" uniqueCount="177">
  <si>
    <t>План</t>
  </si>
  <si>
    <t>Факт</t>
  </si>
  <si>
    <t>к приказу Минэнерго России
от 25 апреля 2018 г. № 320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</si>
  <si>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</si>
  <si>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</si>
  <si>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</si>
  <si>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</si>
  <si>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</si>
  <si>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Идентификатор инвестиционного проекта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</si>
  <si>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</si>
  <si>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</si>
  <si>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</si>
  <si>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</si>
  <si>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</si>
  <si>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</si>
  <si>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</si>
  <si>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</si>
  <si>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</si>
  <si>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</si>
  <si>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</si>
  <si>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</si>
  <si>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</si>
  <si>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</si>
  <si>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Всего</t>
  </si>
  <si>
    <t>МВ×А</t>
  </si>
  <si>
    <t>Мвар</t>
  </si>
  <si>
    <t>км ЛЭП</t>
  </si>
  <si>
    <t>МВт</t>
  </si>
  <si>
    <t>Другое</t>
  </si>
  <si>
    <t>I квартал</t>
  </si>
  <si>
    <t>II квартал</t>
  </si>
  <si>
    <t>III квартал</t>
  </si>
  <si>
    <t>IV квартал</t>
  </si>
  <si>
    <t xml:space="preserve">за </t>
  </si>
  <si>
    <t>квартал</t>
  </si>
  <si>
    <t xml:space="preserve"> года</t>
  </si>
  <si>
    <t>5.5</t>
  </si>
  <si>
    <t>6.5</t>
  </si>
  <si>
    <t>7.5</t>
  </si>
  <si>
    <t>ВСЕГО по инвестиционной программе, в том числе:</t>
  </si>
  <si>
    <t>Наименование объекта, выводимого из эксплуатации</t>
  </si>
  <si>
    <t>Отклонения от плановых показателей по итогам отчетного периода</t>
  </si>
  <si>
    <t>Причины отклонений</t>
  </si>
  <si>
    <t>Приложение № 16</t>
  </si>
  <si>
    <t>Форма 16. Отчет об исполнении плана вывода объектов инвестиционной деятельности (мощностей) из эксплуатации (квартальный)</t>
  </si>
  <si>
    <t>5.1.1</t>
  </si>
  <si>
    <t>5.1.2</t>
  </si>
  <si>
    <t>5.1.3</t>
  </si>
  <si>
    <t>5.1.4</t>
  </si>
  <si>
    <t>5.1.5</t>
  </si>
  <si>
    <t>5.2.1</t>
  </si>
  <si>
    <t>5.2.2</t>
  </si>
  <si>
    <t>5.2.3</t>
  </si>
  <si>
    <t>5.2.4</t>
  </si>
  <si>
    <t>5.2.5</t>
  </si>
  <si>
    <t>5.3.1</t>
  </si>
  <si>
    <t>5.3.2</t>
  </si>
  <si>
    <t>5.3.3</t>
  </si>
  <si>
    <t>5.3.4</t>
  </si>
  <si>
    <t>5.3.5</t>
  </si>
  <si>
    <t>5.4.1</t>
  </si>
  <si>
    <t>5.4.2</t>
  </si>
  <si>
    <t>5.4.3</t>
  </si>
  <si>
    <t>5.4.4</t>
  </si>
  <si>
    <t>5.4.5</t>
  </si>
  <si>
    <t>6.1.1</t>
  </si>
  <si>
    <t>6.1.2</t>
  </si>
  <si>
    <t>6.1.3</t>
  </si>
  <si>
    <t>6.1.4</t>
  </si>
  <si>
    <t>6.1.5</t>
  </si>
  <si>
    <t>6.2.1</t>
  </si>
  <si>
    <t>6.2.2</t>
  </si>
  <si>
    <t>6.2.3</t>
  </si>
  <si>
    <t>6.2.4</t>
  </si>
  <si>
    <t>6.2.5</t>
  </si>
  <si>
    <t>6.3.1</t>
  </si>
  <si>
    <t>6.3.2</t>
  </si>
  <si>
    <t>6.3.3</t>
  </si>
  <si>
    <t>6.3.4</t>
  </si>
  <si>
    <t>6.3.5</t>
  </si>
  <si>
    <t>6.4.1</t>
  </si>
  <si>
    <t>6.4.2</t>
  </si>
  <si>
    <t>6.4.3</t>
  </si>
  <si>
    <t>6.4.4</t>
  </si>
  <si>
    <t>6.4.5</t>
  </si>
  <si>
    <t xml:space="preserve">Отчет об исполнении инвестиционной программы </t>
  </si>
  <si>
    <t>1</t>
  </si>
  <si>
    <t>Техническое перевооружение и реконструкция</t>
  </si>
  <si>
    <t>-</t>
  </si>
  <si>
    <t>1.1</t>
  </si>
  <si>
    <t>Энергосбережение и повышение энергетической эффективности</t>
  </si>
  <si>
    <t>1.1.1</t>
  </si>
  <si>
    <t>Реконструкция трансформаторных и иных подстанций, всего, в том числе:</t>
  </si>
  <si>
    <t>G_11</t>
  </si>
  <si>
    <t>1.1.1.2</t>
  </si>
  <si>
    <t>Замена делительного трансформатора в РП 54</t>
  </si>
  <si>
    <t>1.1.1.5</t>
  </si>
  <si>
    <t>Замена камер КСО, установка их в существующее здание РП 75</t>
  </si>
  <si>
    <t>1.1.1.6</t>
  </si>
  <si>
    <t>Замена камер КСО, установка их в существующее здание ТП 725</t>
  </si>
  <si>
    <t>1.1.2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</si>
  <si>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</si>
  <si>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G_12</t>
  </si>
  <si>
    <t>1.1.2.11</t>
  </si>
  <si>
    <t>Замена электрооборудования в РУ-0,4кВ ЩСР-1 на ЩО-70 в ТП 236</t>
  </si>
  <si>
    <t>1.1.2.21</t>
  </si>
  <si>
    <t>Замена  вводных ячеек РУ-0,4 кВ на ячейки ЩО-70-3А-22У3 с автоматическими выключателями ВА 55-43 1600А в РП 71</t>
  </si>
  <si>
    <t>1.1.2.22</t>
  </si>
  <si>
    <t>Замена  вводных ячеек РУ-0,4 кВ на ячейки ЩО-70-3А-22У3 с автоматическими выключателями ВА 55-43 1600А в РП 35</t>
  </si>
  <si>
    <t>1.1.2.23</t>
  </si>
  <si>
    <t>Замена  вводных ячеек РУ-0,4 кВ на ячейки ЩО-70-3А-22У3 с автоматическими выключателями ВА 55-43 1600А в ТП 507</t>
  </si>
  <si>
    <t>1.1.2.24</t>
  </si>
  <si>
    <t>1.1.3</t>
  </si>
  <si>
    <t>Реконструкция линий электропередачи, всего, в том числе:</t>
  </si>
  <si>
    <t>G_14</t>
  </si>
  <si>
    <t>1.1.3.9</t>
  </si>
  <si>
    <t>Прокладка кабельной линии 6-10кВ ТП 638 - ТП 849</t>
  </si>
  <si>
    <t>1.1.3.13</t>
  </si>
  <si>
    <t>Прокладка кабельной линии 6-10кВ РП 64 - ТП 279</t>
  </si>
  <si>
    <t>1.1.3.18</t>
  </si>
  <si>
    <t>Прокладка кабельной линии 6-10кВ ПС 64 - ТП 589 ф. 12А, каб. 1</t>
  </si>
  <si>
    <t>1.1.3.19</t>
  </si>
  <si>
    <t>Прокладка кабельной линии 6-10кВ ПС 64 - ТП 589 ф. 12А, каб. 2</t>
  </si>
  <si>
    <t>1.1.3.20</t>
  </si>
  <si>
    <t>Прокладка кабельной линии 6-10кВ ПС 64 - РП 53 ф. 40Б, каб. 1</t>
  </si>
  <si>
    <t>1.1.3.21</t>
  </si>
  <si>
    <t>Прокладка кабельной линии 6-10кВ ПС 64 - РП 53 ф. 40Б, каб. 2</t>
  </si>
  <si>
    <t>1.1.3.25</t>
  </si>
  <si>
    <t>Прокладка кабельной линии 6-10кВ ПС 145 - РП 35 ф. 3</t>
  </si>
  <si>
    <t>1.1.4</t>
  </si>
  <si>
    <t>Модернизация, техническое перевооружение линий электропередачи, всего, в том числе:</t>
  </si>
  <si>
    <t>G_15</t>
  </si>
  <si>
    <t>1.1.4.1</t>
  </si>
  <si>
    <t>Прокладка КЛ-6кВ взамен ВЛ-6кВ    ПС 17 - РП 65 ф. 26Б</t>
  </si>
  <si>
    <t>1.1.4.9</t>
  </si>
  <si>
    <t>Прокладка ВЛ-6кВ взамен существующей ВЛ-6кВ, не подлежащей эксплуатации РП 47 - ТП 559 отпайка на РП 76</t>
  </si>
  <si>
    <t>1.2</t>
  </si>
  <si>
    <t>Создание систем противоаварийной и режимной автоматики</t>
  </si>
  <si>
    <t>G_24</t>
  </si>
  <si>
    <t>1.2.4</t>
  </si>
  <si>
    <t>Монтаж комплекта телемеханики в РП 67</t>
  </si>
  <si>
    <t>1.2.5</t>
  </si>
  <si>
    <t>Монтаж комплекта телемеханики в РП 59</t>
  </si>
  <si>
    <t>1.2.6</t>
  </si>
  <si>
    <t>Монтаж комплекта телемеханики в РП 35</t>
  </si>
  <si>
    <t>1.2.7</t>
  </si>
  <si>
    <t>Монтаж комплекта телемеханики в ТП 580</t>
  </si>
  <si>
    <t>1.2.8</t>
  </si>
  <si>
    <t>Монтаж комплекта телемеханики в РП 16</t>
  </si>
  <si>
    <t>1.3</t>
  </si>
  <si>
    <t>Создание систем телемеханики и связи</t>
  </si>
  <si>
    <t>G_16</t>
  </si>
  <si>
    <t>1.3.1</t>
  </si>
  <si>
    <t>Установка приборов учета, класс напряжения 0,22 (0,4) кВ, всего, в том числе:</t>
  </si>
  <si>
    <t>G_17</t>
  </si>
  <si>
    <t>1.3.1.1</t>
  </si>
  <si>
    <t>Система учета РРЭ. Создание/ модеонизация ИИК. Установка/замена приборов учета электроэнергии в распределительных сетях АО "ТГЭС" в г.Тула</t>
  </si>
  <si>
    <t>2</t>
  </si>
  <si>
    <t>Новое строительство</t>
  </si>
  <si>
    <t>2.2</t>
  </si>
  <si>
    <t>Прочее новое строительство</t>
  </si>
  <si>
    <t>G_22</t>
  </si>
  <si>
    <t>2.2.1</t>
  </si>
  <si>
    <t>Технологическое присоединение, всего:</t>
  </si>
  <si>
    <t>G_08</t>
  </si>
  <si>
    <t>3</t>
  </si>
  <si>
    <t>Прочее</t>
  </si>
  <si>
    <t>3.2</t>
  </si>
  <si>
    <t>Приобретение машин и механизмов</t>
  </si>
  <si>
    <t>G_01</t>
  </si>
  <si>
    <t>Вывод объектов инвестиционной деятельности (мощностей) из эксплуатации в 2019 году</t>
  </si>
  <si>
    <t>2019</t>
  </si>
  <si>
    <t>Акционерное общество "Тульские городские электрические сети"</t>
  </si>
  <si>
    <t>Замена  вводных ячеек РУ-0,4 кВ на ячейки ЩО-70-3А-22У3 с автоматическими выключателями ВА 55-43 1600А в ТП 554</t>
  </si>
  <si>
    <t>Уточнения в результате выполнения проектных работ</t>
  </si>
  <si>
    <t>Ш</t>
  </si>
  <si>
    <t>Распоряжением Правительства Тульской области №458-р от 24.07. 2018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</si>
</sst>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0" fontId="8" fillId="0" borderId="10" xfId="53" applyFont="1" applyFill="1" applyBorder="1" applyAlignment="1">
      <alignment horizontal="left" vertical="center" wrapText="1"/>
      <protection/>
    </xf>
    <xf numFmtId="0" fontId="7" fillId="0" borderId="10" xfId="0" applyNumberFormat="1" applyFont="1" applyBorder="1" applyAlignment="1">
      <alignment horizontal="center" vertical="center"/>
    </xf>
    <xf numFmtId="0" fontId="8" fillId="0" borderId="12" xfId="53" applyFont="1" applyFill="1" applyBorder="1" applyAlignment="1">
      <alignment horizontal="left" vertical="center" wrapText="1"/>
      <protection/>
    </xf>
    <xf numFmtId="0" fontId="9" fillId="0" borderId="10" xfId="53" applyFont="1" applyFill="1" applyBorder="1" applyAlignment="1">
      <alignment horizontal="left" vertical="center" wrapText="1"/>
      <protection/>
    </xf>
    <xf numFmtId="0" fontId="9" fillId="0" borderId="12" xfId="53" applyFont="1" applyFill="1" applyBorder="1" applyAlignment="1">
      <alignment horizontal="left" vertical="center" wrapText="1"/>
      <protection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center" vertical="center" textRotation="90" wrapText="1"/>
    </xf>
    <xf numFmtId="0" fontId="4" fillId="0" borderId="10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right" vertical="top" wrapText="1"/>
    </xf>
    <xf numFmtId="0" fontId="11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56"/>
  <sheetViews>
    <sheetView tabSelected="1" view="pageBreakPreview" zoomScale="115" zoomScaleSheetLayoutView="115" zoomScalePageLayoutView="0" workbookViewId="0" topLeftCell="A1">
      <pane ySplit="18" topLeftCell="A46" activePane="bottomLeft" state="frozen"/>
      <selection pane="topLeft" activeCell="A1" sqref="A1"/>
      <selection pane="bottomLeft" activeCell="G9" sqref="G9"/>
    </sheetView>
  </sheetViews>
  <sheetFormatPr defaultColWidth="9.00390625" defaultRowHeight="12.75"/>
  <cols>
    <col min="1" max="1" width="5.75390625" style="1" customWidth="1"/>
    <col min="2" max="2" width="20.125" style="1" customWidth="1"/>
    <col min="3" max="4" width="8.625" style="1" customWidth="1"/>
    <col min="5" max="5" width="4.00390625" style="1" customWidth="1"/>
    <col min="6" max="6" width="2.75390625" style="1" customWidth="1"/>
    <col min="7" max="7" width="5.125" style="1" customWidth="1"/>
    <col min="8" max="8" width="4.625" style="1" customWidth="1"/>
    <col min="9" max="9" width="3.875" style="1" customWidth="1"/>
    <col min="10" max="11" width="2.75390625" style="1" customWidth="1"/>
    <col min="12" max="12" width="4.25390625" style="1" customWidth="1"/>
    <col min="13" max="13" width="4.375" style="1" customWidth="1"/>
    <col min="14" max="16" width="2.75390625" style="1" customWidth="1"/>
    <col min="17" max="17" width="4.25390625" style="1" customWidth="1"/>
    <col min="18" max="18" width="4.00390625" style="1" customWidth="1"/>
    <col min="19" max="19" width="4.25390625" style="1" customWidth="1"/>
    <col min="20" max="20" width="4.00390625" style="1" customWidth="1"/>
    <col min="21" max="21" width="2.75390625" style="1" customWidth="1"/>
    <col min="22" max="23" width="4.375" style="1" customWidth="1"/>
    <col min="24" max="24" width="3.375" style="1" customWidth="1"/>
    <col min="25" max="26" width="2.75390625" style="1" customWidth="1"/>
    <col min="27" max="27" width="4.25390625" style="1" customWidth="1"/>
    <col min="28" max="28" width="4.375" style="1" customWidth="1"/>
    <col min="29" max="29" width="2.75390625" style="1" customWidth="1"/>
    <col min="30" max="30" width="3.75390625" style="1" customWidth="1"/>
    <col min="31" max="31" width="2.75390625" style="1" customWidth="1"/>
    <col min="32" max="32" width="4.625" style="1" customWidth="1"/>
    <col min="33" max="33" width="4.375" style="1" customWidth="1"/>
    <col min="34" max="36" width="2.75390625" style="1" customWidth="1"/>
    <col min="37" max="37" width="4.75390625" style="1" customWidth="1"/>
    <col min="38" max="38" width="4.625" style="1" customWidth="1"/>
    <col min="39" max="39" width="2.75390625" style="1" customWidth="1"/>
    <col min="40" max="40" width="3.25390625" style="1" customWidth="1"/>
    <col min="41" max="41" width="2.75390625" style="1" customWidth="1"/>
    <col min="42" max="42" width="4.625" style="1" customWidth="1"/>
    <col min="43" max="43" width="4.125" style="1" customWidth="1"/>
    <col min="44" max="44" width="2.75390625" style="1" customWidth="1"/>
    <col min="45" max="45" width="3.375" style="1" customWidth="1"/>
    <col min="46" max="46" width="2.75390625" style="1" customWidth="1"/>
    <col min="47" max="47" width="5.125" style="1" customWidth="1"/>
    <col min="48" max="48" width="5.625" style="1" customWidth="1"/>
    <col min="49" max="58" width="2.75390625" style="1" customWidth="1"/>
    <col min="59" max="59" width="3.875" style="1" bestFit="1" customWidth="1"/>
    <col min="60" max="60" width="7.625" style="1" customWidth="1"/>
    <col min="61" max="16384" width="9.125" style="1" customWidth="1"/>
  </cols>
  <sheetData>
    <row r="1" s="2" customFormat="1" ht="10.5">
      <c r="BH1" s="6" t="s">
        <v>43</v>
      </c>
    </row>
    <row r="2" spans="56:60" s="2" customFormat="1" ht="21" customHeight="1">
      <c r="BD2" s="45" t="s">
        <v>2</v>
      </c>
      <c r="BE2" s="45"/>
      <c r="BF2" s="45"/>
      <c r="BG2" s="45"/>
      <c r="BH2" s="45"/>
    </row>
    <row r="3" spans="1:60" s="2" customFormat="1" ht="9.75" customHeight="1">
      <c r="A3" s="47" t="s">
        <v>44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</row>
    <row r="4" spans="21:29" s="2" customFormat="1" ht="10.5">
      <c r="U4" s="23" t="s">
        <v>33</v>
      </c>
      <c r="V4" s="41" t="s">
        <v>175</v>
      </c>
      <c r="W4" s="41"/>
      <c r="X4" s="46" t="s">
        <v>34</v>
      </c>
      <c r="Y4" s="46"/>
      <c r="Z4" s="41" t="s">
        <v>171</v>
      </c>
      <c r="AA4" s="41"/>
      <c r="AB4" s="24" t="s">
        <v>35</v>
      </c>
      <c r="AC4" s="24"/>
    </row>
    <row r="5" ht="9" customHeight="1"/>
    <row r="6" spans="21:39" s="2" customFormat="1" ht="10.5">
      <c r="U6" s="7" t="s">
        <v>85</v>
      </c>
      <c r="V6" s="48" t="s">
        <v>172</v>
      </c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</row>
    <row r="7" spans="22:39" s="4" customFormat="1" ht="10.5" customHeight="1">
      <c r="V7" s="37" t="s">
        <v>3</v>
      </c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</row>
    <row r="8" ht="9" customHeight="1"/>
    <row r="9" spans="25:28" s="2" customFormat="1" ht="10.5">
      <c r="Y9" s="6" t="s">
        <v>4</v>
      </c>
      <c r="Z9" s="41" t="s">
        <v>171</v>
      </c>
      <c r="AA9" s="41"/>
      <c r="AB9" s="2" t="s">
        <v>5</v>
      </c>
    </row>
    <row r="10" ht="9" customHeight="1"/>
    <row r="11" spans="24:41" s="2" customFormat="1" ht="10.5">
      <c r="X11" s="6" t="s">
        <v>6</v>
      </c>
      <c r="Y11" s="44" t="s">
        <v>176</v>
      </c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</row>
    <row r="12" spans="24:42" s="4" customFormat="1" ht="12.75" customHeight="1">
      <c r="X12" s="37" t="s">
        <v>7</v>
      </c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</row>
    <row r="13" spans="5:9" s="2" customFormat="1" ht="9" customHeight="1">
      <c r="E13" s="3"/>
      <c r="F13" s="3"/>
      <c r="G13" s="3"/>
      <c r="H13" s="3"/>
      <c r="I13" s="3"/>
    </row>
    <row r="14" spans="1:60" s="4" customFormat="1" ht="15" customHeight="1">
      <c r="A14" s="42" t="s">
        <v>21</v>
      </c>
      <c r="B14" s="42" t="s">
        <v>22</v>
      </c>
      <c r="C14" s="42" t="s">
        <v>8</v>
      </c>
      <c r="D14" s="42" t="s">
        <v>40</v>
      </c>
      <c r="E14" s="58" t="s">
        <v>170</v>
      </c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60"/>
      <c r="BC14" s="49" t="s">
        <v>41</v>
      </c>
      <c r="BD14" s="50"/>
      <c r="BE14" s="50"/>
      <c r="BF14" s="50"/>
      <c r="BG14" s="51"/>
      <c r="BH14" s="42" t="s">
        <v>42</v>
      </c>
    </row>
    <row r="15" spans="1:60" s="4" customFormat="1" ht="15" customHeight="1">
      <c r="A15" s="43"/>
      <c r="B15" s="43"/>
      <c r="C15" s="43"/>
      <c r="D15" s="43"/>
      <c r="E15" s="38" t="s">
        <v>0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40"/>
      <c r="AD15" s="38" t="s">
        <v>1</v>
      </c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40"/>
      <c r="BC15" s="52"/>
      <c r="BD15" s="53"/>
      <c r="BE15" s="53"/>
      <c r="BF15" s="53"/>
      <c r="BG15" s="54"/>
      <c r="BH15" s="43"/>
    </row>
    <row r="16" spans="1:60" s="4" customFormat="1" ht="15" customHeight="1">
      <c r="A16" s="43"/>
      <c r="B16" s="43"/>
      <c r="C16" s="43"/>
      <c r="D16" s="43"/>
      <c r="E16" s="38" t="s">
        <v>23</v>
      </c>
      <c r="F16" s="39"/>
      <c r="G16" s="39"/>
      <c r="H16" s="39"/>
      <c r="I16" s="40"/>
      <c r="J16" s="38" t="s">
        <v>29</v>
      </c>
      <c r="K16" s="39"/>
      <c r="L16" s="39"/>
      <c r="M16" s="39"/>
      <c r="N16" s="40"/>
      <c r="O16" s="38" t="s">
        <v>30</v>
      </c>
      <c r="P16" s="39"/>
      <c r="Q16" s="39"/>
      <c r="R16" s="39"/>
      <c r="S16" s="40"/>
      <c r="T16" s="38" t="s">
        <v>31</v>
      </c>
      <c r="U16" s="39"/>
      <c r="V16" s="39"/>
      <c r="W16" s="39"/>
      <c r="X16" s="40"/>
      <c r="Y16" s="38" t="s">
        <v>32</v>
      </c>
      <c r="Z16" s="39"/>
      <c r="AA16" s="39"/>
      <c r="AB16" s="39"/>
      <c r="AC16" s="40"/>
      <c r="AD16" s="38" t="s">
        <v>23</v>
      </c>
      <c r="AE16" s="39"/>
      <c r="AF16" s="39"/>
      <c r="AG16" s="39"/>
      <c r="AH16" s="40"/>
      <c r="AI16" s="38" t="s">
        <v>29</v>
      </c>
      <c r="AJ16" s="39"/>
      <c r="AK16" s="39"/>
      <c r="AL16" s="39"/>
      <c r="AM16" s="40"/>
      <c r="AN16" s="38" t="s">
        <v>30</v>
      </c>
      <c r="AO16" s="39"/>
      <c r="AP16" s="39"/>
      <c r="AQ16" s="39"/>
      <c r="AR16" s="40"/>
      <c r="AS16" s="38" t="s">
        <v>31</v>
      </c>
      <c r="AT16" s="39"/>
      <c r="AU16" s="39"/>
      <c r="AV16" s="39"/>
      <c r="AW16" s="40"/>
      <c r="AX16" s="38" t="s">
        <v>32</v>
      </c>
      <c r="AY16" s="39"/>
      <c r="AZ16" s="39"/>
      <c r="BA16" s="39"/>
      <c r="BB16" s="40"/>
      <c r="BC16" s="55"/>
      <c r="BD16" s="56"/>
      <c r="BE16" s="56"/>
      <c r="BF16" s="56"/>
      <c r="BG16" s="57"/>
      <c r="BH16" s="43"/>
    </row>
    <row r="17" spans="1:60" s="4" customFormat="1" ht="33" customHeight="1">
      <c r="A17" s="43"/>
      <c r="B17" s="43"/>
      <c r="C17" s="43"/>
      <c r="D17" s="43"/>
      <c r="E17" s="25" t="s">
        <v>24</v>
      </c>
      <c r="F17" s="25" t="s">
        <v>25</v>
      </c>
      <c r="G17" s="25" t="s">
        <v>26</v>
      </c>
      <c r="H17" s="25" t="s">
        <v>27</v>
      </c>
      <c r="I17" s="25" t="s">
        <v>28</v>
      </c>
      <c r="J17" s="25" t="s">
        <v>24</v>
      </c>
      <c r="K17" s="25" t="s">
        <v>25</v>
      </c>
      <c r="L17" s="25" t="s">
        <v>26</v>
      </c>
      <c r="M17" s="25" t="s">
        <v>27</v>
      </c>
      <c r="N17" s="25" t="s">
        <v>28</v>
      </c>
      <c r="O17" s="25" t="s">
        <v>24</v>
      </c>
      <c r="P17" s="25" t="s">
        <v>25</v>
      </c>
      <c r="Q17" s="25" t="s">
        <v>26</v>
      </c>
      <c r="R17" s="25" t="s">
        <v>27</v>
      </c>
      <c r="S17" s="25" t="s">
        <v>28</v>
      </c>
      <c r="T17" s="25" t="s">
        <v>24</v>
      </c>
      <c r="U17" s="25" t="s">
        <v>25</v>
      </c>
      <c r="V17" s="25" t="s">
        <v>26</v>
      </c>
      <c r="W17" s="25" t="s">
        <v>27</v>
      </c>
      <c r="X17" s="25" t="s">
        <v>28</v>
      </c>
      <c r="Y17" s="25" t="s">
        <v>24</v>
      </c>
      <c r="Z17" s="25" t="s">
        <v>25</v>
      </c>
      <c r="AA17" s="25" t="s">
        <v>26</v>
      </c>
      <c r="AB17" s="25" t="s">
        <v>27</v>
      </c>
      <c r="AC17" s="25" t="s">
        <v>28</v>
      </c>
      <c r="AD17" s="25" t="s">
        <v>24</v>
      </c>
      <c r="AE17" s="25" t="s">
        <v>25</v>
      </c>
      <c r="AF17" s="25" t="s">
        <v>26</v>
      </c>
      <c r="AG17" s="25" t="s">
        <v>27</v>
      </c>
      <c r="AH17" s="25" t="s">
        <v>28</v>
      </c>
      <c r="AI17" s="25" t="s">
        <v>24</v>
      </c>
      <c r="AJ17" s="25" t="s">
        <v>25</v>
      </c>
      <c r="AK17" s="25" t="s">
        <v>26</v>
      </c>
      <c r="AL17" s="25" t="s">
        <v>27</v>
      </c>
      <c r="AM17" s="25" t="s">
        <v>28</v>
      </c>
      <c r="AN17" s="25" t="s">
        <v>24</v>
      </c>
      <c r="AO17" s="25" t="s">
        <v>25</v>
      </c>
      <c r="AP17" s="25" t="s">
        <v>26</v>
      </c>
      <c r="AQ17" s="25" t="s">
        <v>27</v>
      </c>
      <c r="AR17" s="25" t="s">
        <v>28</v>
      </c>
      <c r="AS17" s="25" t="s">
        <v>24</v>
      </c>
      <c r="AT17" s="25" t="s">
        <v>25</v>
      </c>
      <c r="AU17" s="25" t="s">
        <v>26</v>
      </c>
      <c r="AV17" s="25" t="s">
        <v>27</v>
      </c>
      <c r="AW17" s="25" t="s">
        <v>28</v>
      </c>
      <c r="AX17" s="25" t="s">
        <v>24</v>
      </c>
      <c r="AY17" s="25" t="s">
        <v>25</v>
      </c>
      <c r="AZ17" s="25" t="s">
        <v>26</v>
      </c>
      <c r="BA17" s="25" t="s">
        <v>27</v>
      </c>
      <c r="BB17" s="25" t="s">
        <v>28</v>
      </c>
      <c r="BC17" s="25" t="s">
        <v>24</v>
      </c>
      <c r="BD17" s="25" t="s">
        <v>25</v>
      </c>
      <c r="BE17" s="25" t="s">
        <v>26</v>
      </c>
      <c r="BF17" s="25" t="s">
        <v>27</v>
      </c>
      <c r="BG17" s="25" t="s">
        <v>28</v>
      </c>
      <c r="BH17" s="43"/>
    </row>
    <row r="18" spans="1:60" s="4" customFormat="1" ht="10.5">
      <c r="A18" s="5">
        <v>1</v>
      </c>
      <c r="B18" s="5">
        <v>2</v>
      </c>
      <c r="C18" s="5">
        <v>3</v>
      </c>
      <c r="D18" s="5">
        <v>4</v>
      </c>
      <c r="E18" s="26" t="s">
        <v>9</v>
      </c>
      <c r="F18" s="26" t="s">
        <v>10</v>
      </c>
      <c r="G18" s="26" t="s">
        <v>11</v>
      </c>
      <c r="H18" s="26" t="s">
        <v>12</v>
      </c>
      <c r="I18" s="26" t="s">
        <v>36</v>
      </c>
      <c r="J18" s="26" t="s">
        <v>45</v>
      </c>
      <c r="K18" s="26" t="s">
        <v>46</v>
      </c>
      <c r="L18" s="26" t="s">
        <v>47</v>
      </c>
      <c r="M18" s="26" t="s">
        <v>48</v>
      </c>
      <c r="N18" s="26" t="s">
        <v>49</v>
      </c>
      <c r="O18" s="26" t="s">
        <v>50</v>
      </c>
      <c r="P18" s="26" t="s">
        <v>51</v>
      </c>
      <c r="Q18" s="26" t="s">
        <v>52</v>
      </c>
      <c r="R18" s="26" t="s">
        <v>53</v>
      </c>
      <c r="S18" s="26" t="s">
        <v>54</v>
      </c>
      <c r="T18" s="26" t="s">
        <v>55</v>
      </c>
      <c r="U18" s="26" t="s">
        <v>56</v>
      </c>
      <c r="V18" s="26" t="s">
        <v>57</v>
      </c>
      <c r="W18" s="26" t="s">
        <v>58</v>
      </c>
      <c r="X18" s="26" t="s">
        <v>59</v>
      </c>
      <c r="Y18" s="26" t="s">
        <v>60</v>
      </c>
      <c r="Z18" s="26" t="s">
        <v>61</v>
      </c>
      <c r="AA18" s="26" t="s">
        <v>62</v>
      </c>
      <c r="AB18" s="26" t="s">
        <v>63</v>
      </c>
      <c r="AC18" s="26" t="s">
        <v>64</v>
      </c>
      <c r="AD18" s="26" t="s">
        <v>13</v>
      </c>
      <c r="AE18" s="26" t="s">
        <v>14</v>
      </c>
      <c r="AF18" s="26" t="s">
        <v>15</v>
      </c>
      <c r="AG18" s="26" t="s">
        <v>16</v>
      </c>
      <c r="AH18" s="26" t="s">
        <v>37</v>
      </c>
      <c r="AI18" s="26" t="s">
        <v>65</v>
      </c>
      <c r="AJ18" s="26" t="s">
        <v>66</v>
      </c>
      <c r="AK18" s="26" t="s">
        <v>67</v>
      </c>
      <c r="AL18" s="26" t="s">
        <v>68</v>
      </c>
      <c r="AM18" s="26" t="s">
        <v>69</v>
      </c>
      <c r="AN18" s="26" t="s">
        <v>70</v>
      </c>
      <c r="AO18" s="26" t="s">
        <v>71</v>
      </c>
      <c r="AP18" s="26" t="s">
        <v>72</v>
      </c>
      <c r="AQ18" s="26" t="s">
        <v>73</v>
      </c>
      <c r="AR18" s="26" t="s">
        <v>74</v>
      </c>
      <c r="AS18" s="26" t="s">
        <v>75</v>
      </c>
      <c r="AT18" s="26" t="s">
        <v>76</v>
      </c>
      <c r="AU18" s="26" t="s">
        <v>77</v>
      </c>
      <c r="AV18" s="26" t="s">
        <v>78</v>
      </c>
      <c r="AW18" s="26" t="s">
        <v>79</v>
      </c>
      <c r="AX18" s="26" t="s">
        <v>80</v>
      </c>
      <c r="AY18" s="26" t="s">
        <v>81</v>
      </c>
      <c r="AZ18" s="26" t="s">
        <v>82</v>
      </c>
      <c r="BA18" s="26" t="s">
        <v>83</v>
      </c>
      <c r="BB18" s="26" t="s">
        <v>84</v>
      </c>
      <c r="BC18" s="26" t="s">
        <v>17</v>
      </c>
      <c r="BD18" s="26" t="s">
        <v>18</v>
      </c>
      <c r="BE18" s="26" t="s">
        <v>19</v>
      </c>
      <c r="BF18" s="26" t="s">
        <v>20</v>
      </c>
      <c r="BG18" s="26" t="s">
        <v>38</v>
      </c>
      <c r="BH18" s="26">
        <v>8</v>
      </c>
    </row>
    <row r="19" spans="1:60" s="4" customFormat="1" ht="31.5">
      <c r="A19" s="8" t="s">
        <v>86</v>
      </c>
      <c r="B19" s="9" t="s">
        <v>87</v>
      </c>
      <c r="C19" s="10" t="s">
        <v>88</v>
      </c>
      <c r="D19" s="5"/>
      <c r="E19" s="29">
        <f aca="true" t="shared" si="0" ref="E19:BB19">E20+E42+E48</f>
        <v>2.5</v>
      </c>
      <c r="F19" s="29">
        <f t="shared" si="0"/>
        <v>0</v>
      </c>
      <c r="G19" s="29">
        <f t="shared" si="0"/>
        <v>8.9</v>
      </c>
      <c r="H19" s="29">
        <f t="shared" si="0"/>
        <v>0</v>
      </c>
      <c r="I19" s="29">
        <f t="shared" si="0"/>
        <v>3090</v>
      </c>
      <c r="J19" s="29">
        <f t="shared" si="0"/>
        <v>0</v>
      </c>
      <c r="K19" s="29">
        <f t="shared" si="0"/>
        <v>0</v>
      </c>
      <c r="L19" s="29">
        <f t="shared" si="0"/>
        <v>0</v>
      </c>
      <c r="M19" s="29">
        <f t="shared" si="0"/>
        <v>0</v>
      </c>
      <c r="N19" s="29">
        <f t="shared" si="0"/>
        <v>0</v>
      </c>
      <c r="O19" s="29">
        <f t="shared" si="0"/>
        <v>0</v>
      </c>
      <c r="P19" s="29">
        <f t="shared" si="0"/>
        <v>0</v>
      </c>
      <c r="Q19" s="29">
        <f t="shared" si="0"/>
        <v>0</v>
      </c>
      <c r="R19" s="29">
        <f t="shared" si="0"/>
        <v>0</v>
      </c>
      <c r="S19" s="29">
        <f t="shared" si="0"/>
        <v>3050</v>
      </c>
      <c r="T19" s="29">
        <f t="shared" si="0"/>
        <v>2.5</v>
      </c>
      <c r="U19" s="29">
        <f t="shared" si="0"/>
        <v>0</v>
      </c>
      <c r="V19" s="29">
        <f t="shared" si="0"/>
        <v>8.9</v>
      </c>
      <c r="W19" s="29">
        <f t="shared" si="0"/>
        <v>0</v>
      </c>
      <c r="X19" s="29">
        <f t="shared" si="0"/>
        <v>30</v>
      </c>
      <c r="Y19" s="29">
        <f t="shared" si="0"/>
        <v>0</v>
      </c>
      <c r="Z19" s="29">
        <f t="shared" si="0"/>
        <v>0</v>
      </c>
      <c r="AA19" s="29">
        <f t="shared" si="0"/>
        <v>0</v>
      </c>
      <c r="AB19" s="29">
        <f t="shared" si="0"/>
        <v>0</v>
      </c>
      <c r="AC19" s="29">
        <f t="shared" si="0"/>
        <v>10</v>
      </c>
      <c r="AD19" s="29">
        <f t="shared" si="0"/>
        <v>2.5</v>
      </c>
      <c r="AE19" s="29">
        <f t="shared" si="0"/>
        <v>0</v>
      </c>
      <c r="AF19" s="29">
        <f t="shared" si="0"/>
        <v>8.88</v>
      </c>
      <c r="AG19" s="29">
        <f t="shared" si="0"/>
        <v>0</v>
      </c>
      <c r="AH19" s="29">
        <f t="shared" si="0"/>
        <v>32</v>
      </c>
      <c r="AI19" s="29">
        <f t="shared" si="0"/>
        <v>0</v>
      </c>
      <c r="AJ19" s="29">
        <f t="shared" si="0"/>
        <v>0</v>
      </c>
      <c r="AK19" s="29">
        <f t="shared" si="0"/>
        <v>0</v>
      </c>
      <c r="AL19" s="29">
        <f t="shared" si="0"/>
        <v>0</v>
      </c>
      <c r="AM19" s="29">
        <f t="shared" si="0"/>
        <v>0</v>
      </c>
      <c r="AN19" s="29">
        <f t="shared" si="0"/>
        <v>2.5</v>
      </c>
      <c r="AO19" s="29">
        <f t="shared" si="0"/>
        <v>0</v>
      </c>
      <c r="AP19" s="29">
        <f t="shared" si="0"/>
        <v>0.16</v>
      </c>
      <c r="AQ19" s="29">
        <f t="shared" si="0"/>
        <v>0</v>
      </c>
      <c r="AR19" s="29">
        <f t="shared" si="0"/>
        <v>0</v>
      </c>
      <c r="AS19" s="29">
        <f t="shared" si="0"/>
        <v>0</v>
      </c>
      <c r="AT19" s="29">
        <f t="shared" si="0"/>
        <v>0</v>
      </c>
      <c r="AU19" s="29">
        <f t="shared" si="0"/>
        <v>8.72</v>
      </c>
      <c r="AV19" s="29">
        <f t="shared" si="0"/>
        <v>0</v>
      </c>
      <c r="AW19" s="29">
        <f t="shared" si="0"/>
        <v>32</v>
      </c>
      <c r="AX19" s="29">
        <f t="shared" si="0"/>
        <v>0</v>
      </c>
      <c r="AY19" s="29">
        <f t="shared" si="0"/>
        <v>0</v>
      </c>
      <c r="AZ19" s="29">
        <f t="shared" si="0"/>
        <v>0</v>
      </c>
      <c r="BA19" s="29">
        <f t="shared" si="0"/>
        <v>0</v>
      </c>
      <c r="BB19" s="29">
        <f t="shared" si="0"/>
        <v>0</v>
      </c>
      <c r="BC19" s="29">
        <f>O19-AN19</f>
        <v>-2.5</v>
      </c>
      <c r="BD19" s="29">
        <f>P19-AO19</f>
        <v>0</v>
      </c>
      <c r="BE19" s="29">
        <f>Q19-AP19</f>
        <v>-0.16</v>
      </c>
      <c r="BF19" s="29">
        <f>R19-AQ19</f>
        <v>0</v>
      </c>
      <c r="BG19" s="29">
        <f>S19-AR19</f>
        <v>3050</v>
      </c>
      <c r="BH19" s="27"/>
    </row>
    <row r="20" spans="1:60" s="4" customFormat="1" ht="42">
      <c r="A20" s="8" t="s">
        <v>89</v>
      </c>
      <c r="B20" s="9" t="s">
        <v>90</v>
      </c>
      <c r="C20" s="10" t="s">
        <v>88</v>
      </c>
      <c r="D20" s="5"/>
      <c r="E20" s="29">
        <f aca="true" t="shared" si="1" ref="E20:BG20">E21+E25+E31+E39</f>
        <v>2.5</v>
      </c>
      <c r="F20" s="29">
        <f t="shared" si="1"/>
        <v>0</v>
      </c>
      <c r="G20" s="29">
        <f t="shared" si="1"/>
        <v>8.9</v>
      </c>
      <c r="H20" s="29">
        <f t="shared" si="1"/>
        <v>0</v>
      </c>
      <c r="I20" s="29">
        <f t="shared" si="1"/>
        <v>40</v>
      </c>
      <c r="J20" s="29">
        <f t="shared" si="1"/>
        <v>0</v>
      </c>
      <c r="K20" s="29">
        <f t="shared" si="1"/>
        <v>0</v>
      </c>
      <c r="L20" s="29">
        <f t="shared" si="1"/>
        <v>0</v>
      </c>
      <c r="M20" s="29">
        <f t="shared" si="1"/>
        <v>0</v>
      </c>
      <c r="N20" s="29">
        <f t="shared" si="1"/>
        <v>0</v>
      </c>
      <c r="O20" s="29">
        <f t="shared" si="1"/>
        <v>0</v>
      </c>
      <c r="P20" s="29">
        <f t="shared" si="1"/>
        <v>0</v>
      </c>
      <c r="Q20" s="29">
        <f t="shared" si="1"/>
        <v>0</v>
      </c>
      <c r="R20" s="29">
        <f t="shared" si="1"/>
        <v>0</v>
      </c>
      <c r="S20" s="29">
        <f t="shared" si="1"/>
        <v>0</v>
      </c>
      <c r="T20" s="29">
        <f t="shared" si="1"/>
        <v>2.5</v>
      </c>
      <c r="U20" s="29">
        <f t="shared" si="1"/>
        <v>0</v>
      </c>
      <c r="V20" s="29">
        <f t="shared" si="1"/>
        <v>8.9</v>
      </c>
      <c r="W20" s="29">
        <f t="shared" si="1"/>
        <v>0</v>
      </c>
      <c r="X20" s="29">
        <f t="shared" si="1"/>
        <v>30</v>
      </c>
      <c r="Y20" s="29">
        <f t="shared" si="1"/>
        <v>0</v>
      </c>
      <c r="Z20" s="29">
        <f t="shared" si="1"/>
        <v>0</v>
      </c>
      <c r="AA20" s="29">
        <f t="shared" si="1"/>
        <v>0</v>
      </c>
      <c r="AB20" s="29">
        <f t="shared" si="1"/>
        <v>0</v>
      </c>
      <c r="AC20" s="29">
        <f t="shared" si="1"/>
        <v>10</v>
      </c>
      <c r="AD20" s="29">
        <f t="shared" si="1"/>
        <v>2.5</v>
      </c>
      <c r="AE20" s="29">
        <f t="shared" si="1"/>
        <v>0</v>
      </c>
      <c r="AF20" s="29">
        <f t="shared" si="1"/>
        <v>8.88</v>
      </c>
      <c r="AG20" s="29">
        <f t="shared" si="1"/>
        <v>0</v>
      </c>
      <c r="AH20" s="29">
        <f t="shared" si="1"/>
        <v>32</v>
      </c>
      <c r="AI20" s="29">
        <f t="shared" si="1"/>
        <v>0</v>
      </c>
      <c r="AJ20" s="29">
        <f t="shared" si="1"/>
        <v>0</v>
      </c>
      <c r="AK20" s="29">
        <f t="shared" si="1"/>
        <v>0</v>
      </c>
      <c r="AL20" s="29">
        <f t="shared" si="1"/>
        <v>0</v>
      </c>
      <c r="AM20" s="29">
        <f t="shared" si="1"/>
        <v>0</v>
      </c>
      <c r="AN20" s="29">
        <f t="shared" si="1"/>
        <v>2.5</v>
      </c>
      <c r="AO20" s="29">
        <f t="shared" si="1"/>
        <v>0</v>
      </c>
      <c r="AP20" s="29">
        <f t="shared" si="1"/>
        <v>0.16</v>
      </c>
      <c r="AQ20" s="29">
        <f t="shared" si="1"/>
        <v>0</v>
      </c>
      <c r="AR20" s="29">
        <f t="shared" si="1"/>
        <v>0</v>
      </c>
      <c r="AS20" s="29">
        <f t="shared" si="1"/>
        <v>0</v>
      </c>
      <c r="AT20" s="29">
        <f t="shared" si="1"/>
        <v>0</v>
      </c>
      <c r="AU20" s="29">
        <f t="shared" si="1"/>
        <v>8.72</v>
      </c>
      <c r="AV20" s="29">
        <f t="shared" si="1"/>
        <v>0</v>
      </c>
      <c r="AW20" s="29">
        <f t="shared" si="1"/>
        <v>32</v>
      </c>
      <c r="AX20" s="29">
        <f t="shared" si="1"/>
        <v>0</v>
      </c>
      <c r="AY20" s="29">
        <f t="shared" si="1"/>
        <v>0</v>
      </c>
      <c r="AZ20" s="29">
        <f t="shared" si="1"/>
        <v>0</v>
      </c>
      <c r="BA20" s="29">
        <f t="shared" si="1"/>
        <v>0</v>
      </c>
      <c r="BB20" s="29">
        <f t="shared" si="1"/>
        <v>0</v>
      </c>
      <c r="BC20" s="29">
        <f t="shared" si="1"/>
        <v>0</v>
      </c>
      <c r="BD20" s="29">
        <f t="shared" si="1"/>
        <v>0</v>
      </c>
      <c r="BE20" s="29">
        <f t="shared" si="1"/>
        <v>0</v>
      </c>
      <c r="BF20" s="29">
        <f t="shared" si="1"/>
        <v>0</v>
      </c>
      <c r="BG20" s="29">
        <f t="shared" si="1"/>
        <v>2</v>
      </c>
      <c r="BH20" s="27"/>
    </row>
    <row r="21" spans="1:60" s="4" customFormat="1" ht="42">
      <c r="A21" s="8" t="s">
        <v>91</v>
      </c>
      <c r="B21" s="11" t="s">
        <v>92</v>
      </c>
      <c r="C21" s="10" t="s">
        <v>93</v>
      </c>
      <c r="D21" s="5"/>
      <c r="E21" s="29">
        <f aca="true" t="shared" si="2" ref="E21:BG21">E22+E23+E24</f>
        <v>2.5</v>
      </c>
      <c r="F21" s="29">
        <f t="shared" si="2"/>
        <v>0</v>
      </c>
      <c r="G21" s="29">
        <f t="shared" si="2"/>
        <v>0</v>
      </c>
      <c r="H21" s="29">
        <f t="shared" si="2"/>
        <v>0</v>
      </c>
      <c r="I21" s="29">
        <f t="shared" si="2"/>
        <v>28</v>
      </c>
      <c r="J21" s="29">
        <f t="shared" si="2"/>
        <v>0</v>
      </c>
      <c r="K21" s="29">
        <f t="shared" si="2"/>
        <v>0</v>
      </c>
      <c r="L21" s="29">
        <f t="shared" si="2"/>
        <v>0</v>
      </c>
      <c r="M21" s="29">
        <f t="shared" si="2"/>
        <v>0</v>
      </c>
      <c r="N21" s="29">
        <f t="shared" si="2"/>
        <v>0</v>
      </c>
      <c r="O21" s="29">
        <f t="shared" si="2"/>
        <v>0</v>
      </c>
      <c r="P21" s="29">
        <f t="shared" si="2"/>
        <v>0</v>
      </c>
      <c r="Q21" s="29">
        <f t="shared" si="2"/>
        <v>0</v>
      </c>
      <c r="R21" s="29">
        <f t="shared" si="2"/>
        <v>0</v>
      </c>
      <c r="S21" s="29">
        <f t="shared" si="2"/>
        <v>0</v>
      </c>
      <c r="T21" s="29">
        <f t="shared" si="2"/>
        <v>2.5</v>
      </c>
      <c r="U21" s="29">
        <f t="shared" si="2"/>
        <v>0</v>
      </c>
      <c r="V21" s="29">
        <f t="shared" si="2"/>
        <v>0</v>
      </c>
      <c r="W21" s="29">
        <f t="shared" si="2"/>
        <v>0</v>
      </c>
      <c r="X21" s="29">
        <f t="shared" si="2"/>
        <v>18</v>
      </c>
      <c r="Y21" s="29">
        <f t="shared" si="2"/>
        <v>0</v>
      </c>
      <c r="Z21" s="29">
        <f t="shared" si="2"/>
        <v>0</v>
      </c>
      <c r="AA21" s="29">
        <f t="shared" si="2"/>
        <v>0</v>
      </c>
      <c r="AB21" s="29">
        <f t="shared" si="2"/>
        <v>0</v>
      </c>
      <c r="AC21" s="29">
        <f t="shared" si="2"/>
        <v>10</v>
      </c>
      <c r="AD21" s="29">
        <f t="shared" si="2"/>
        <v>2.5</v>
      </c>
      <c r="AE21" s="29">
        <f t="shared" si="2"/>
        <v>0</v>
      </c>
      <c r="AF21" s="29">
        <f t="shared" si="2"/>
        <v>0</v>
      </c>
      <c r="AG21" s="29">
        <f t="shared" si="2"/>
        <v>0</v>
      </c>
      <c r="AH21" s="29">
        <f t="shared" si="2"/>
        <v>18</v>
      </c>
      <c r="AI21" s="29">
        <f t="shared" si="2"/>
        <v>0</v>
      </c>
      <c r="AJ21" s="29">
        <f t="shared" si="2"/>
        <v>0</v>
      </c>
      <c r="AK21" s="29">
        <f t="shared" si="2"/>
        <v>0</v>
      </c>
      <c r="AL21" s="29">
        <f t="shared" si="2"/>
        <v>0</v>
      </c>
      <c r="AM21" s="29">
        <f t="shared" si="2"/>
        <v>0</v>
      </c>
      <c r="AN21" s="29">
        <f t="shared" si="2"/>
        <v>2.5</v>
      </c>
      <c r="AO21" s="29">
        <f t="shared" si="2"/>
        <v>0</v>
      </c>
      <c r="AP21" s="29">
        <f t="shared" si="2"/>
        <v>0</v>
      </c>
      <c r="AQ21" s="29">
        <f t="shared" si="2"/>
        <v>0</v>
      </c>
      <c r="AR21" s="29">
        <f t="shared" si="2"/>
        <v>0</v>
      </c>
      <c r="AS21" s="29">
        <f t="shared" si="2"/>
        <v>0</v>
      </c>
      <c r="AT21" s="29">
        <f t="shared" si="2"/>
        <v>0</v>
      </c>
      <c r="AU21" s="29">
        <f t="shared" si="2"/>
        <v>0</v>
      </c>
      <c r="AV21" s="29">
        <f t="shared" si="2"/>
        <v>0</v>
      </c>
      <c r="AW21" s="29">
        <f t="shared" si="2"/>
        <v>18</v>
      </c>
      <c r="AX21" s="29">
        <f t="shared" si="2"/>
        <v>0</v>
      </c>
      <c r="AY21" s="29">
        <f t="shared" si="2"/>
        <v>0</v>
      </c>
      <c r="AZ21" s="29">
        <f t="shared" si="2"/>
        <v>0</v>
      </c>
      <c r="BA21" s="29">
        <f t="shared" si="2"/>
        <v>0</v>
      </c>
      <c r="BB21" s="29">
        <f t="shared" si="2"/>
        <v>0</v>
      </c>
      <c r="BC21" s="29">
        <f t="shared" si="2"/>
        <v>0</v>
      </c>
      <c r="BD21" s="29">
        <f t="shared" si="2"/>
        <v>0</v>
      </c>
      <c r="BE21" s="29">
        <f t="shared" si="2"/>
        <v>0</v>
      </c>
      <c r="BF21" s="29">
        <f t="shared" si="2"/>
        <v>0</v>
      </c>
      <c r="BG21" s="29">
        <f t="shared" si="2"/>
        <v>0</v>
      </c>
      <c r="BH21" s="27"/>
    </row>
    <row r="22" spans="1:60" s="4" customFormat="1" ht="22.5">
      <c r="A22" s="12" t="s">
        <v>94</v>
      </c>
      <c r="B22" s="13" t="s">
        <v>95</v>
      </c>
      <c r="C22" s="14" t="s">
        <v>88</v>
      </c>
      <c r="D22" s="5"/>
      <c r="E22" s="27">
        <v>2.5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2.5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2.5</v>
      </c>
      <c r="AE22" s="27">
        <v>0</v>
      </c>
      <c r="AF22" s="27">
        <v>0</v>
      </c>
      <c r="AG22" s="27">
        <v>0</v>
      </c>
      <c r="AH22" s="27">
        <v>0</v>
      </c>
      <c r="AI22" s="27">
        <v>0</v>
      </c>
      <c r="AJ22" s="27">
        <v>0</v>
      </c>
      <c r="AK22" s="27">
        <v>0</v>
      </c>
      <c r="AL22" s="27">
        <v>0</v>
      </c>
      <c r="AM22" s="27">
        <v>0</v>
      </c>
      <c r="AN22" s="27">
        <v>2.5</v>
      </c>
      <c r="AO22" s="27">
        <v>0</v>
      </c>
      <c r="AP22" s="27">
        <v>0</v>
      </c>
      <c r="AQ22" s="27">
        <v>0</v>
      </c>
      <c r="AR22" s="27">
        <v>0</v>
      </c>
      <c r="AS22" s="27">
        <v>0</v>
      </c>
      <c r="AT22" s="27">
        <v>0</v>
      </c>
      <c r="AU22" s="27">
        <v>0</v>
      </c>
      <c r="AV22" s="27">
        <v>0</v>
      </c>
      <c r="AW22" s="27">
        <v>0</v>
      </c>
      <c r="AX22" s="27">
        <v>0</v>
      </c>
      <c r="AY22" s="27">
        <v>0</v>
      </c>
      <c r="AZ22" s="27">
        <v>0</v>
      </c>
      <c r="BA22" s="27">
        <v>0</v>
      </c>
      <c r="BB22" s="27">
        <v>0</v>
      </c>
      <c r="BC22" s="27">
        <v>0</v>
      </c>
      <c r="BD22" s="27">
        <v>0</v>
      </c>
      <c r="BE22" s="27">
        <v>0</v>
      </c>
      <c r="BF22" s="27">
        <v>0</v>
      </c>
      <c r="BG22" s="27">
        <v>0</v>
      </c>
      <c r="BH22" s="27"/>
    </row>
    <row r="23" spans="1:60" s="4" customFormat="1" ht="45">
      <c r="A23" s="12" t="s">
        <v>96</v>
      </c>
      <c r="B23" s="15" t="s">
        <v>97</v>
      </c>
      <c r="C23" s="14" t="s">
        <v>88</v>
      </c>
      <c r="D23" s="5"/>
      <c r="E23" s="27">
        <v>0</v>
      </c>
      <c r="F23" s="27">
        <v>0</v>
      </c>
      <c r="G23" s="27">
        <v>0</v>
      </c>
      <c r="H23" s="27">
        <v>0</v>
      </c>
      <c r="I23" s="27">
        <v>18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18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</v>
      </c>
      <c r="AF23" s="27">
        <v>0</v>
      </c>
      <c r="AG23" s="27">
        <v>0</v>
      </c>
      <c r="AH23" s="27">
        <v>18</v>
      </c>
      <c r="AI23" s="27">
        <v>0</v>
      </c>
      <c r="AJ23" s="27">
        <v>0</v>
      </c>
      <c r="AK23" s="27">
        <v>0</v>
      </c>
      <c r="AL23" s="27">
        <v>0</v>
      </c>
      <c r="AM23" s="27">
        <v>0</v>
      </c>
      <c r="AN23" s="27">
        <v>0</v>
      </c>
      <c r="AO23" s="27">
        <v>0</v>
      </c>
      <c r="AP23" s="27">
        <v>0</v>
      </c>
      <c r="AQ23" s="27">
        <v>0</v>
      </c>
      <c r="AR23" s="27">
        <v>0</v>
      </c>
      <c r="AS23" s="27"/>
      <c r="AT23" s="27">
        <v>0</v>
      </c>
      <c r="AU23" s="27">
        <v>0</v>
      </c>
      <c r="AV23" s="27">
        <v>0</v>
      </c>
      <c r="AW23" s="27">
        <v>18</v>
      </c>
      <c r="AX23" s="27">
        <v>0</v>
      </c>
      <c r="AY23" s="27">
        <v>0</v>
      </c>
      <c r="AZ23" s="27">
        <v>0</v>
      </c>
      <c r="BA23" s="27">
        <v>0</v>
      </c>
      <c r="BB23" s="27">
        <v>0</v>
      </c>
      <c r="BC23" s="27">
        <v>0</v>
      </c>
      <c r="BD23" s="27">
        <v>0</v>
      </c>
      <c r="BE23" s="27">
        <v>0</v>
      </c>
      <c r="BF23" s="27">
        <v>0</v>
      </c>
      <c r="BG23" s="27">
        <v>0</v>
      </c>
      <c r="BH23" s="27"/>
    </row>
    <row r="24" spans="1:60" s="4" customFormat="1" ht="45">
      <c r="A24" s="12" t="s">
        <v>98</v>
      </c>
      <c r="B24" s="15" t="s">
        <v>99</v>
      </c>
      <c r="C24" s="14" t="s">
        <v>88</v>
      </c>
      <c r="D24" s="5"/>
      <c r="E24" s="27">
        <v>0</v>
      </c>
      <c r="F24" s="27">
        <v>0</v>
      </c>
      <c r="G24" s="27">
        <v>0</v>
      </c>
      <c r="H24" s="27">
        <v>0</v>
      </c>
      <c r="I24" s="27">
        <v>10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10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27">
        <v>0</v>
      </c>
      <c r="AN24" s="27">
        <v>0</v>
      </c>
      <c r="AO24" s="27">
        <v>0</v>
      </c>
      <c r="AP24" s="27"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  <c r="BD24" s="27">
        <v>0</v>
      </c>
      <c r="BE24" s="27">
        <v>0</v>
      </c>
      <c r="BF24" s="27">
        <v>0</v>
      </c>
      <c r="BG24" s="27">
        <v>0</v>
      </c>
      <c r="BH24" s="27"/>
    </row>
    <row r="25" spans="1:60" s="4" customFormat="1" ht="84">
      <c r="A25" s="8" t="s">
        <v>100</v>
      </c>
      <c r="B25" s="11" t="s">
        <v>101</v>
      </c>
      <c r="C25" s="10" t="s">
        <v>102</v>
      </c>
      <c r="D25" s="5"/>
      <c r="E25" s="28">
        <f aca="true" t="shared" si="3" ref="E25:BG25">SUM(E26:E30)</f>
        <v>0</v>
      </c>
      <c r="F25" s="28">
        <f t="shared" si="3"/>
        <v>0</v>
      </c>
      <c r="G25" s="28">
        <f t="shared" si="3"/>
        <v>0</v>
      </c>
      <c r="H25" s="28">
        <f t="shared" si="3"/>
        <v>0</v>
      </c>
      <c r="I25" s="28">
        <f t="shared" si="3"/>
        <v>12</v>
      </c>
      <c r="J25" s="28">
        <f t="shared" si="3"/>
        <v>0</v>
      </c>
      <c r="K25" s="28">
        <f t="shared" si="3"/>
        <v>0</v>
      </c>
      <c r="L25" s="28">
        <f t="shared" si="3"/>
        <v>0</v>
      </c>
      <c r="M25" s="28">
        <f t="shared" si="3"/>
        <v>0</v>
      </c>
      <c r="N25" s="28">
        <f t="shared" si="3"/>
        <v>0</v>
      </c>
      <c r="O25" s="28">
        <f t="shared" si="3"/>
        <v>0</v>
      </c>
      <c r="P25" s="28">
        <f t="shared" si="3"/>
        <v>0</v>
      </c>
      <c r="Q25" s="28">
        <f t="shared" si="3"/>
        <v>0</v>
      </c>
      <c r="R25" s="28">
        <f t="shared" si="3"/>
        <v>0</v>
      </c>
      <c r="S25" s="28">
        <f t="shared" si="3"/>
        <v>0</v>
      </c>
      <c r="T25" s="28">
        <f t="shared" si="3"/>
        <v>0</v>
      </c>
      <c r="U25" s="28">
        <f t="shared" si="3"/>
        <v>0</v>
      </c>
      <c r="V25" s="28">
        <f t="shared" si="3"/>
        <v>0</v>
      </c>
      <c r="W25" s="28">
        <f t="shared" si="3"/>
        <v>0</v>
      </c>
      <c r="X25" s="28">
        <f t="shared" si="3"/>
        <v>12</v>
      </c>
      <c r="Y25" s="28">
        <f t="shared" si="3"/>
        <v>0</v>
      </c>
      <c r="Z25" s="28">
        <f t="shared" si="3"/>
        <v>0</v>
      </c>
      <c r="AA25" s="28">
        <f t="shared" si="3"/>
        <v>0</v>
      </c>
      <c r="AB25" s="28">
        <f t="shared" si="3"/>
        <v>0</v>
      </c>
      <c r="AC25" s="28">
        <f t="shared" si="3"/>
        <v>0</v>
      </c>
      <c r="AD25" s="28">
        <f t="shared" si="3"/>
        <v>0</v>
      </c>
      <c r="AE25" s="28">
        <f t="shared" si="3"/>
        <v>0</v>
      </c>
      <c r="AF25" s="28">
        <f t="shared" si="3"/>
        <v>0</v>
      </c>
      <c r="AG25" s="28">
        <f t="shared" si="3"/>
        <v>0</v>
      </c>
      <c r="AH25" s="28">
        <f t="shared" si="3"/>
        <v>14</v>
      </c>
      <c r="AI25" s="28">
        <f t="shared" si="3"/>
        <v>0</v>
      </c>
      <c r="AJ25" s="28">
        <f t="shared" si="3"/>
        <v>0</v>
      </c>
      <c r="AK25" s="28">
        <f t="shared" si="3"/>
        <v>0</v>
      </c>
      <c r="AL25" s="28">
        <f t="shared" si="3"/>
        <v>0</v>
      </c>
      <c r="AM25" s="28">
        <f t="shared" si="3"/>
        <v>0</v>
      </c>
      <c r="AN25" s="28">
        <f t="shared" si="3"/>
        <v>0</v>
      </c>
      <c r="AO25" s="28">
        <f t="shared" si="3"/>
        <v>0</v>
      </c>
      <c r="AP25" s="28">
        <f t="shared" si="3"/>
        <v>0</v>
      </c>
      <c r="AQ25" s="28">
        <f t="shared" si="3"/>
        <v>0</v>
      </c>
      <c r="AR25" s="28">
        <f t="shared" si="3"/>
        <v>0</v>
      </c>
      <c r="AS25" s="28">
        <f t="shared" si="3"/>
        <v>0</v>
      </c>
      <c r="AT25" s="28">
        <f t="shared" si="3"/>
        <v>0</v>
      </c>
      <c r="AU25" s="28">
        <f t="shared" si="3"/>
        <v>0</v>
      </c>
      <c r="AV25" s="28">
        <f t="shared" si="3"/>
        <v>0</v>
      </c>
      <c r="AW25" s="28">
        <f t="shared" si="3"/>
        <v>14</v>
      </c>
      <c r="AX25" s="28">
        <f t="shared" si="3"/>
        <v>0</v>
      </c>
      <c r="AY25" s="28">
        <f t="shared" si="3"/>
        <v>0</v>
      </c>
      <c r="AZ25" s="28">
        <f t="shared" si="3"/>
        <v>0</v>
      </c>
      <c r="BA25" s="28">
        <f t="shared" si="3"/>
        <v>0</v>
      </c>
      <c r="BB25" s="28">
        <f t="shared" si="3"/>
        <v>0</v>
      </c>
      <c r="BC25" s="28">
        <f t="shared" si="3"/>
        <v>0</v>
      </c>
      <c r="BD25" s="28">
        <f t="shared" si="3"/>
        <v>0</v>
      </c>
      <c r="BE25" s="28">
        <f t="shared" si="3"/>
        <v>0</v>
      </c>
      <c r="BF25" s="28">
        <f t="shared" si="3"/>
        <v>0</v>
      </c>
      <c r="BG25" s="28">
        <f t="shared" si="3"/>
        <v>2</v>
      </c>
      <c r="BH25" s="27"/>
    </row>
    <row r="26" spans="1:60" s="4" customFormat="1" ht="73.5">
      <c r="A26" s="12" t="s">
        <v>103</v>
      </c>
      <c r="B26" s="13" t="s">
        <v>104</v>
      </c>
      <c r="C26" s="14" t="s">
        <v>88</v>
      </c>
      <c r="D26" s="5"/>
      <c r="E26" s="27">
        <v>0</v>
      </c>
      <c r="F26" s="27">
        <v>0</v>
      </c>
      <c r="G26" s="27">
        <v>0</v>
      </c>
      <c r="H26" s="27">
        <v>0</v>
      </c>
      <c r="I26" s="27">
        <v>5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5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27">
        <v>0</v>
      </c>
      <c r="AG26" s="27">
        <v>0</v>
      </c>
      <c r="AH26" s="27">
        <v>6</v>
      </c>
      <c r="AI26" s="27">
        <v>0</v>
      </c>
      <c r="AJ26" s="27">
        <v>0</v>
      </c>
      <c r="AK26" s="27">
        <v>0</v>
      </c>
      <c r="AL26" s="27">
        <v>0</v>
      </c>
      <c r="AM26" s="27">
        <v>0</v>
      </c>
      <c r="AN26" s="27">
        <v>0</v>
      </c>
      <c r="AO26" s="27">
        <v>0</v>
      </c>
      <c r="AP26" s="27">
        <v>0</v>
      </c>
      <c r="AQ26" s="27">
        <v>0</v>
      </c>
      <c r="AR26" s="27">
        <v>0</v>
      </c>
      <c r="AS26" s="27">
        <v>0</v>
      </c>
      <c r="AT26" s="27">
        <v>0</v>
      </c>
      <c r="AU26" s="27">
        <v>0</v>
      </c>
      <c r="AV26" s="27">
        <v>0</v>
      </c>
      <c r="AW26" s="27">
        <v>6</v>
      </c>
      <c r="AX26" s="27">
        <v>0</v>
      </c>
      <c r="AY26" s="27">
        <v>0</v>
      </c>
      <c r="AZ26" s="27">
        <v>0</v>
      </c>
      <c r="BA26" s="27">
        <v>0</v>
      </c>
      <c r="BB26" s="27">
        <v>0</v>
      </c>
      <c r="BC26" s="27">
        <v>0</v>
      </c>
      <c r="BD26" s="27">
        <v>0</v>
      </c>
      <c r="BE26" s="27">
        <v>0</v>
      </c>
      <c r="BF26" s="27">
        <v>0</v>
      </c>
      <c r="BG26" s="27">
        <v>1</v>
      </c>
      <c r="BH26" s="34" t="s">
        <v>174</v>
      </c>
    </row>
    <row r="27" spans="1:60" s="4" customFormat="1" ht="67.5">
      <c r="A27" s="12" t="s">
        <v>105</v>
      </c>
      <c r="B27" s="13" t="s">
        <v>106</v>
      </c>
      <c r="C27" s="14" t="s">
        <v>88</v>
      </c>
      <c r="D27" s="5"/>
      <c r="E27" s="27">
        <v>0</v>
      </c>
      <c r="F27" s="27">
        <v>0</v>
      </c>
      <c r="G27" s="27">
        <v>0</v>
      </c>
      <c r="H27" s="27">
        <v>0</v>
      </c>
      <c r="I27" s="27">
        <v>2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2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7">
        <v>0</v>
      </c>
      <c r="AF27" s="27">
        <v>0</v>
      </c>
      <c r="AG27" s="27">
        <v>0</v>
      </c>
      <c r="AH27" s="27">
        <v>2</v>
      </c>
      <c r="AI27" s="27">
        <v>0</v>
      </c>
      <c r="AJ27" s="27">
        <v>0</v>
      </c>
      <c r="AK27" s="27">
        <v>0</v>
      </c>
      <c r="AL27" s="27">
        <v>0</v>
      </c>
      <c r="AM27" s="27">
        <v>0</v>
      </c>
      <c r="AN27" s="27">
        <v>0</v>
      </c>
      <c r="AO27" s="27">
        <v>0</v>
      </c>
      <c r="AP27" s="27">
        <v>0</v>
      </c>
      <c r="AQ27" s="27">
        <v>0</v>
      </c>
      <c r="AR27" s="27">
        <v>0</v>
      </c>
      <c r="AS27" s="27">
        <v>0</v>
      </c>
      <c r="AT27" s="27">
        <v>0</v>
      </c>
      <c r="AU27" s="27">
        <v>0</v>
      </c>
      <c r="AV27" s="27">
        <v>0</v>
      </c>
      <c r="AW27" s="27">
        <v>2</v>
      </c>
      <c r="AX27" s="27">
        <v>0</v>
      </c>
      <c r="AY27" s="27">
        <v>0</v>
      </c>
      <c r="AZ27" s="27">
        <v>0</v>
      </c>
      <c r="BA27" s="27">
        <v>0</v>
      </c>
      <c r="BB27" s="27">
        <v>0</v>
      </c>
      <c r="BC27" s="27">
        <v>0</v>
      </c>
      <c r="BD27" s="27">
        <v>0</v>
      </c>
      <c r="BE27" s="27">
        <v>0</v>
      </c>
      <c r="BF27" s="27">
        <v>0</v>
      </c>
      <c r="BG27" s="27">
        <v>0</v>
      </c>
      <c r="BH27" s="27"/>
    </row>
    <row r="28" spans="1:60" s="4" customFormat="1" ht="67.5">
      <c r="A28" s="12" t="s">
        <v>107</v>
      </c>
      <c r="B28" s="13" t="s">
        <v>108</v>
      </c>
      <c r="C28" s="14" t="s">
        <v>88</v>
      </c>
      <c r="D28" s="5"/>
      <c r="E28" s="27">
        <v>0</v>
      </c>
      <c r="F28" s="27">
        <v>0</v>
      </c>
      <c r="G28" s="27">
        <v>0</v>
      </c>
      <c r="H28" s="27">
        <v>0</v>
      </c>
      <c r="I28" s="27">
        <v>2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2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2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2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7">
        <v>0</v>
      </c>
      <c r="BE28" s="27">
        <v>0</v>
      </c>
      <c r="BF28" s="27">
        <v>0</v>
      </c>
      <c r="BG28" s="27">
        <v>0</v>
      </c>
      <c r="BH28" s="27"/>
    </row>
    <row r="29" spans="1:60" s="4" customFormat="1" ht="67.5">
      <c r="A29" s="12" t="s">
        <v>109</v>
      </c>
      <c r="B29" s="13" t="s">
        <v>110</v>
      </c>
      <c r="C29" s="14" t="s">
        <v>88</v>
      </c>
      <c r="D29" s="5"/>
      <c r="E29" s="27">
        <v>0</v>
      </c>
      <c r="F29" s="27">
        <v>0</v>
      </c>
      <c r="G29" s="27">
        <v>0</v>
      </c>
      <c r="H29" s="27">
        <v>0</v>
      </c>
      <c r="I29" s="27">
        <v>2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2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7">
        <v>0</v>
      </c>
      <c r="AF29" s="27">
        <v>0</v>
      </c>
      <c r="AG29" s="27">
        <v>0</v>
      </c>
      <c r="AH29" s="27">
        <v>2</v>
      </c>
      <c r="AI29" s="27">
        <v>0</v>
      </c>
      <c r="AJ29" s="27">
        <v>0</v>
      </c>
      <c r="AK29" s="27">
        <v>0</v>
      </c>
      <c r="AL29" s="27">
        <v>0</v>
      </c>
      <c r="AM29" s="27">
        <v>0</v>
      </c>
      <c r="AN29" s="27">
        <v>0</v>
      </c>
      <c r="AO29" s="27">
        <v>0</v>
      </c>
      <c r="AP29" s="27">
        <v>0</v>
      </c>
      <c r="AQ29" s="27">
        <v>0</v>
      </c>
      <c r="AR29" s="27">
        <v>0</v>
      </c>
      <c r="AS29" s="27">
        <v>0</v>
      </c>
      <c r="AT29" s="27">
        <v>0</v>
      </c>
      <c r="AU29" s="27">
        <v>0</v>
      </c>
      <c r="AV29" s="27">
        <v>0</v>
      </c>
      <c r="AW29" s="27">
        <v>2</v>
      </c>
      <c r="AX29" s="27">
        <v>0</v>
      </c>
      <c r="AY29" s="27">
        <v>0</v>
      </c>
      <c r="AZ29" s="27">
        <v>0</v>
      </c>
      <c r="BA29" s="27">
        <v>0</v>
      </c>
      <c r="BB29" s="27">
        <v>0</v>
      </c>
      <c r="BC29" s="27">
        <v>0</v>
      </c>
      <c r="BD29" s="27">
        <v>0</v>
      </c>
      <c r="BE29" s="27">
        <v>0</v>
      </c>
      <c r="BF29" s="27">
        <v>0</v>
      </c>
      <c r="BG29" s="27">
        <v>0</v>
      </c>
      <c r="BH29" s="27"/>
    </row>
    <row r="30" spans="1:60" s="4" customFormat="1" ht="73.5">
      <c r="A30" s="12" t="s">
        <v>111</v>
      </c>
      <c r="B30" s="13" t="s">
        <v>173</v>
      </c>
      <c r="C30" s="14" t="s">
        <v>88</v>
      </c>
      <c r="D30" s="5"/>
      <c r="E30" s="27">
        <v>0</v>
      </c>
      <c r="F30" s="27">
        <v>0</v>
      </c>
      <c r="G30" s="27">
        <v>0</v>
      </c>
      <c r="H30" s="27">
        <v>0</v>
      </c>
      <c r="I30" s="27">
        <v>1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1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7">
        <v>0</v>
      </c>
      <c r="AF30" s="27">
        <v>0</v>
      </c>
      <c r="AG30" s="27">
        <v>0</v>
      </c>
      <c r="AH30" s="27">
        <v>2</v>
      </c>
      <c r="AI30" s="27">
        <v>0</v>
      </c>
      <c r="AJ30" s="27">
        <v>0</v>
      </c>
      <c r="AK30" s="27">
        <v>0</v>
      </c>
      <c r="AL30" s="27">
        <v>0</v>
      </c>
      <c r="AM30" s="27">
        <v>0</v>
      </c>
      <c r="AN30" s="27">
        <v>0</v>
      </c>
      <c r="AO30" s="27">
        <v>0</v>
      </c>
      <c r="AP30" s="27">
        <v>0</v>
      </c>
      <c r="AQ30" s="27">
        <v>0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  <c r="AW30" s="27">
        <v>2</v>
      </c>
      <c r="AX30" s="27">
        <v>0</v>
      </c>
      <c r="AY30" s="27">
        <v>0</v>
      </c>
      <c r="AZ30" s="27">
        <v>0</v>
      </c>
      <c r="BA30" s="27">
        <v>0</v>
      </c>
      <c r="BB30" s="27">
        <v>0</v>
      </c>
      <c r="BC30" s="27">
        <v>0</v>
      </c>
      <c r="BD30" s="27">
        <v>0</v>
      </c>
      <c r="BE30" s="27">
        <v>0</v>
      </c>
      <c r="BF30" s="27">
        <v>0</v>
      </c>
      <c r="BG30" s="27">
        <v>1</v>
      </c>
      <c r="BH30" s="34" t="s">
        <v>174</v>
      </c>
    </row>
    <row r="31" spans="1:60" s="4" customFormat="1" ht="31.5">
      <c r="A31" s="8" t="s">
        <v>112</v>
      </c>
      <c r="B31" s="16" t="s">
        <v>113</v>
      </c>
      <c r="C31" s="10" t="s">
        <v>114</v>
      </c>
      <c r="D31" s="5"/>
      <c r="E31" s="29">
        <f aca="true" t="shared" si="4" ref="E31:BG31">SUM(E32:E38)</f>
        <v>0</v>
      </c>
      <c r="F31" s="29">
        <f t="shared" si="4"/>
        <v>0</v>
      </c>
      <c r="G31" s="29">
        <f t="shared" si="4"/>
        <v>7.9</v>
      </c>
      <c r="H31" s="29">
        <f t="shared" si="4"/>
        <v>0</v>
      </c>
      <c r="I31" s="29">
        <f t="shared" si="4"/>
        <v>0</v>
      </c>
      <c r="J31" s="29">
        <f t="shared" si="4"/>
        <v>0</v>
      </c>
      <c r="K31" s="29">
        <f t="shared" si="4"/>
        <v>0</v>
      </c>
      <c r="L31" s="29">
        <f t="shared" si="4"/>
        <v>0</v>
      </c>
      <c r="M31" s="29">
        <f t="shared" si="4"/>
        <v>0</v>
      </c>
      <c r="N31" s="29">
        <f t="shared" si="4"/>
        <v>0</v>
      </c>
      <c r="O31" s="29">
        <f t="shared" si="4"/>
        <v>0</v>
      </c>
      <c r="P31" s="29">
        <f t="shared" si="4"/>
        <v>0</v>
      </c>
      <c r="Q31" s="29">
        <f t="shared" si="4"/>
        <v>0</v>
      </c>
      <c r="R31" s="29">
        <f t="shared" si="4"/>
        <v>0</v>
      </c>
      <c r="S31" s="29">
        <f t="shared" si="4"/>
        <v>0</v>
      </c>
      <c r="T31" s="29">
        <f t="shared" si="4"/>
        <v>0</v>
      </c>
      <c r="U31" s="29">
        <f t="shared" si="4"/>
        <v>0</v>
      </c>
      <c r="V31" s="29">
        <f t="shared" si="4"/>
        <v>7.9</v>
      </c>
      <c r="W31" s="29">
        <f t="shared" si="4"/>
        <v>0</v>
      </c>
      <c r="X31" s="29">
        <f t="shared" si="4"/>
        <v>0</v>
      </c>
      <c r="Y31" s="29">
        <f t="shared" si="4"/>
        <v>0</v>
      </c>
      <c r="Z31" s="29">
        <f t="shared" si="4"/>
        <v>0</v>
      </c>
      <c r="AA31" s="29">
        <f t="shared" si="4"/>
        <v>0</v>
      </c>
      <c r="AB31" s="29">
        <f t="shared" si="4"/>
        <v>0</v>
      </c>
      <c r="AC31" s="29">
        <f t="shared" si="4"/>
        <v>0</v>
      </c>
      <c r="AD31" s="29">
        <f t="shared" si="4"/>
        <v>0</v>
      </c>
      <c r="AE31" s="29">
        <f t="shared" si="4"/>
        <v>0</v>
      </c>
      <c r="AF31" s="29">
        <f t="shared" si="4"/>
        <v>7.9</v>
      </c>
      <c r="AG31" s="29">
        <f t="shared" si="4"/>
        <v>0</v>
      </c>
      <c r="AH31" s="29">
        <f t="shared" si="4"/>
        <v>0</v>
      </c>
      <c r="AI31" s="29">
        <f t="shared" si="4"/>
        <v>0</v>
      </c>
      <c r="AJ31" s="29">
        <f t="shared" si="4"/>
        <v>0</v>
      </c>
      <c r="AK31" s="29">
        <f t="shared" si="4"/>
        <v>0</v>
      </c>
      <c r="AL31" s="29">
        <f t="shared" si="4"/>
        <v>0</v>
      </c>
      <c r="AM31" s="29">
        <f t="shared" si="4"/>
        <v>0</v>
      </c>
      <c r="AN31" s="29">
        <f t="shared" si="4"/>
        <v>0</v>
      </c>
      <c r="AO31" s="29">
        <f t="shared" si="4"/>
        <v>0</v>
      </c>
      <c r="AP31" s="29">
        <f t="shared" si="4"/>
        <v>0</v>
      </c>
      <c r="AQ31" s="29">
        <f t="shared" si="4"/>
        <v>0</v>
      </c>
      <c r="AR31" s="29">
        <f t="shared" si="4"/>
        <v>0</v>
      </c>
      <c r="AS31" s="29">
        <f t="shared" si="4"/>
        <v>0</v>
      </c>
      <c r="AT31" s="29">
        <f t="shared" si="4"/>
        <v>0</v>
      </c>
      <c r="AU31" s="29">
        <f t="shared" si="4"/>
        <v>7.9</v>
      </c>
      <c r="AV31" s="29">
        <f t="shared" si="4"/>
        <v>0</v>
      </c>
      <c r="AW31" s="29">
        <f t="shared" si="4"/>
        <v>0</v>
      </c>
      <c r="AX31" s="29">
        <f t="shared" si="4"/>
        <v>0</v>
      </c>
      <c r="AY31" s="29">
        <f t="shared" si="4"/>
        <v>0</v>
      </c>
      <c r="AZ31" s="29">
        <f t="shared" si="4"/>
        <v>0</v>
      </c>
      <c r="BA31" s="29">
        <f t="shared" si="4"/>
        <v>0</v>
      </c>
      <c r="BB31" s="29">
        <f t="shared" si="4"/>
        <v>0</v>
      </c>
      <c r="BC31" s="29">
        <f t="shared" si="4"/>
        <v>0</v>
      </c>
      <c r="BD31" s="29">
        <f t="shared" si="4"/>
        <v>0</v>
      </c>
      <c r="BE31" s="29">
        <f t="shared" si="4"/>
        <v>0</v>
      </c>
      <c r="BF31" s="29">
        <f t="shared" si="4"/>
        <v>0</v>
      </c>
      <c r="BG31" s="29">
        <f t="shared" si="4"/>
        <v>0</v>
      </c>
      <c r="BH31" s="27"/>
    </row>
    <row r="32" spans="1:60" s="4" customFormat="1" ht="33.75">
      <c r="A32" s="12" t="s">
        <v>115</v>
      </c>
      <c r="B32" s="13" t="s">
        <v>116</v>
      </c>
      <c r="C32" s="14" t="s">
        <v>88</v>
      </c>
      <c r="D32" s="5"/>
      <c r="E32" s="27">
        <v>0</v>
      </c>
      <c r="F32" s="27">
        <v>0</v>
      </c>
      <c r="G32" s="27">
        <v>1.73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1.73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1.73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1.73</v>
      </c>
      <c r="AV32" s="27">
        <v>0</v>
      </c>
      <c r="AW32" s="27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  <c r="BD32" s="27">
        <v>0</v>
      </c>
      <c r="BE32" s="27">
        <v>0</v>
      </c>
      <c r="BF32" s="27">
        <v>0</v>
      </c>
      <c r="BG32" s="27">
        <v>0</v>
      </c>
      <c r="BH32" s="27"/>
    </row>
    <row r="33" spans="1:60" s="4" customFormat="1" ht="33.75">
      <c r="A33" s="12" t="s">
        <v>117</v>
      </c>
      <c r="B33" s="13" t="s">
        <v>118</v>
      </c>
      <c r="C33" s="14" t="s">
        <v>88</v>
      </c>
      <c r="D33" s="5"/>
      <c r="E33" s="27">
        <v>0</v>
      </c>
      <c r="F33" s="27">
        <v>0</v>
      </c>
      <c r="G33" s="27">
        <v>1.58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1.58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7">
        <v>0</v>
      </c>
      <c r="AF33" s="27">
        <v>1.58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1.58</v>
      </c>
      <c r="AV33" s="27">
        <v>0</v>
      </c>
      <c r="AW33" s="27">
        <v>0</v>
      </c>
      <c r="AX33" s="27">
        <v>0</v>
      </c>
      <c r="AY33" s="27">
        <v>0</v>
      </c>
      <c r="AZ33" s="27">
        <v>0</v>
      </c>
      <c r="BA33" s="27">
        <v>0</v>
      </c>
      <c r="BB33" s="27">
        <v>0</v>
      </c>
      <c r="BC33" s="27">
        <v>0</v>
      </c>
      <c r="BD33" s="27">
        <v>0</v>
      </c>
      <c r="BE33" s="27">
        <v>0</v>
      </c>
      <c r="BF33" s="27">
        <v>0</v>
      </c>
      <c r="BG33" s="27">
        <v>0</v>
      </c>
      <c r="BH33" s="27"/>
    </row>
    <row r="34" spans="1:60" s="4" customFormat="1" ht="33.75">
      <c r="A34" s="12" t="s">
        <v>119</v>
      </c>
      <c r="B34" s="13" t="s">
        <v>120</v>
      </c>
      <c r="C34" s="14" t="s">
        <v>88</v>
      </c>
      <c r="D34" s="5"/>
      <c r="E34" s="27">
        <v>0</v>
      </c>
      <c r="F34" s="27">
        <v>0</v>
      </c>
      <c r="G34" s="27">
        <v>0.83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0.83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0.83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0.83</v>
      </c>
      <c r="AV34" s="27">
        <v>0</v>
      </c>
      <c r="AW34" s="27">
        <v>0</v>
      </c>
      <c r="AX34" s="27">
        <v>0</v>
      </c>
      <c r="AY34" s="27">
        <v>0</v>
      </c>
      <c r="AZ34" s="27">
        <v>0</v>
      </c>
      <c r="BA34" s="27">
        <v>0</v>
      </c>
      <c r="BB34" s="27">
        <v>0</v>
      </c>
      <c r="BC34" s="27">
        <v>0</v>
      </c>
      <c r="BD34" s="27">
        <v>0</v>
      </c>
      <c r="BE34" s="27">
        <v>0</v>
      </c>
      <c r="BF34" s="27">
        <v>0</v>
      </c>
      <c r="BG34" s="27">
        <v>0</v>
      </c>
      <c r="BH34" s="27"/>
    </row>
    <row r="35" spans="1:60" s="4" customFormat="1" ht="33.75">
      <c r="A35" s="12" t="s">
        <v>121</v>
      </c>
      <c r="B35" s="13" t="s">
        <v>122</v>
      </c>
      <c r="C35" s="14" t="s">
        <v>88</v>
      </c>
      <c r="D35" s="5"/>
      <c r="E35" s="27">
        <v>0</v>
      </c>
      <c r="F35" s="27">
        <v>0</v>
      </c>
      <c r="G35" s="27">
        <v>0.83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0.83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7">
        <v>0</v>
      </c>
      <c r="AF35" s="27">
        <v>0.83</v>
      </c>
      <c r="AG35" s="27">
        <v>0</v>
      </c>
      <c r="AH35" s="27">
        <v>0</v>
      </c>
      <c r="AI35" s="27">
        <v>0</v>
      </c>
      <c r="AJ35" s="27">
        <v>0</v>
      </c>
      <c r="AK35" s="27">
        <v>0</v>
      </c>
      <c r="AL35" s="27">
        <v>0</v>
      </c>
      <c r="AM35" s="27">
        <v>0</v>
      </c>
      <c r="AN35" s="27">
        <v>0</v>
      </c>
      <c r="AO35" s="27">
        <v>0</v>
      </c>
      <c r="AP35" s="27">
        <v>0</v>
      </c>
      <c r="AQ35" s="27">
        <v>0</v>
      </c>
      <c r="AR35" s="27">
        <v>0</v>
      </c>
      <c r="AS35" s="27">
        <v>0</v>
      </c>
      <c r="AT35" s="27">
        <v>0</v>
      </c>
      <c r="AU35" s="27">
        <v>0.83</v>
      </c>
      <c r="AV35" s="27">
        <v>0</v>
      </c>
      <c r="AW35" s="27">
        <v>0</v>
      </c>
      <c r="AX35" s="27">
        <v>0</v>
      </c>
      <c r="AY35" s="27">
        <v>0</v>
      </c>
      <c r="AZ35" s="27">
        <v>0</v>
      </c>
      <c r="BA35" s="27">
        <v>0</v>
      </c>
      <c r="BB35" s="27">
        <v>0</v>
      </c>
      <c r="BC35" s="27">
        <v>0</v>
      </c>
      <c r="BD35" s="27">
        <v>0</v>
      </c>
      <c r="BE35" s="27">
        <v>0</v>
      </c>
      <c r="BF35" s="27">
        <v>0</v>
      </c>
      <c r="BG35" s="27">
        <v>0</v>
      </c>
      <c r="BH35" s="27"/>
    </row>
    <row r="36" spans="1:60" s="4" customFormat="1" ht="33.75">
      <c r="A36" s="12" t="s">
        <v>123</v>
      </c>
      <c r="B36" s="13" t="s">
        <v>124</v>
      </c>
      <c r="C36" s="14" t="s">
        <v>88</v>
      </c>
      <c r="D36" s="5"/>
      <c r="E36" s="27">
        <v>0</v>
      </c>
      <c r="F36" s="27">
        <v>0</v>
      </c>
      <c r="G36" s="27">
        <v>1.35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1.35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7">
        <v>0</v>
      </c>
      <c r="AF36" s="27">
        <v>1.35</v>
      </c>
      <c r="AG36" s="27">
        <v>0</v>
      </c>
      <c r="AH36" s="27">
        <v>0</v>
      </c>
      <c r="AI36" s="27">
        <v>0</v>
      </c>
      <c r="AJ36" s="27">
        <v>0</v>
      </c>
      <c r="AK36" s="27">
        <v>0</v>
      </c>
      <c r="AL36" s="27">
        <v>0</v>
      </c>
      <c r="AM36" s="27">
        <v>0</v>
      </c>
      <c r="AN36" s="27">
        <v>0</v>
      </c>
      <c r="AO36" s="27">
        <v>0</v>
      </c>
      <c r="AP36" s="27">
        <v>0</v>
      </c>
      <c r="AQ36" s="27">
        <v>0</v>
      </c>
      <c r="AR36" s="27">
        <v>0</v>
      </c>
      <c r="AS36" s="27">
        <v>0</v>
      </c>
      <c r="AT36" s="27">
        <v>0</v>
      </c>
      <c r="AU36" s="27">
        <v>1.35</v>
      </c>
      <c r="AV36" s="27">
        <v>0</v>
      </c>
      <c r="AW36" s="27">
        <v>0</v>
      </c>
      <c r="AX36" s="27">
        <v>0</v>
      </c>
      <c r="AY36" s="27">
        <v>0</v>
      </c>
      <c r="AZ36" s="27">
        <v>0</v>
      </c>
      <c r="BA36" s="27">
        <v>0</v>
      </c>
      <c r="BB36" s="27">
        <v>0</v>
      </c>
      <c r="BC36" s="27">
        <v>0</v>
      </c>
      <c r="BD36" s="27">
        <v>0</v>
      </c>
      <c r="BE36" s="27">
        <v>0</v>
      </c>
      <c r="BF36" s="27">
        <v>0</v>
      </c>
      <c r="BG36" s="27">
        <v>0</v>
      </c>
      <c r="BH36" s="27"/>
    </row>
    <row r="37" spans="1:60" s="4" customFormat="1" ht="33.75">
      <c r="A37" s="12" t="s">
        <v>125</v>
      </c>
      <c r="B37" s="13" t="s">
        <v>126</v>
      </c>
      <c r="C37" s="14" t="s">
        <v>88</v>
      </c>
      <c r="D37" s="5"/>
      <c r="E37" s="27">
        <v>0</v>
      </c>
      <c r="F37" s="27">
        <v>0</v>
      </c>
      <c r="G37" s="27">
        <v>1.4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1.4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27">
        <v>0</v>
      </c>
      <c r="AC37" s="27">
        <v>0</v>
      </c>
      <c r="AD37" s="27">
        <v>0</v>
      </c>
      <c r="AE37" s="27">
        <v>0</v>
      </c>
      <c r="AF37" s="27">
        <v>1.4</v>
      </c>
      <c r="AG37" s="27">
        <v>0</v>
      </c>
      <c r="AH37" s="27">
        <v>0</v>
      </c>
      <c r="AI37" s="27">
        <v>0</v>
      </c>
      <c r="AJ37" s="27">
        <v>0</v>
      </c>
      <c r="AK37" s="27">
        <v>0</v>
      </c>
      <c r="AL37" s="27">
        <v>0</v>
      </c>
      <c r="AM37" s="27">
        <v>0</v>
      </c>
      <c r="AN37" s="27">
        <v>0</v>
      </c>
      <c r="AO37" s="27">
        <v>0</v>
      </c>
      <c r="AP37" s="27">
        <v>0</v>
      </c>
      <c r="AQ37" s="27">
        <v>0</v>
      </c>
      <c r="AR37" s="27">
        <v>0</v>
      </c>
      <c r="AS37" s="27">
        <v>0</v>
      </c>
      <c r="AT37" s="27">
        <v>0</v>
      </c>
      <c r="AU37" s="27">
        <v>1.4</v>
      </c>
      <c r="AV37" s="27">
        <v>0</v>
      </c>
      <c r="AW37" s="27">
        <v>0</v>
      </c>
      <c r="AX37" s="27">
        <v>0</v>
      </c>
      <c r="AY37" s="27">
        <v>0</v>
      </c>
      <c r="AZ37" s="27">
        <v>0</v>
      </c>
      <c r="BA37" s="27">
        <v>0</v>
      </c>
      <c r="BB37" s="27">
        <v>0</v>
      </c>
      <c r="BC37" s="27">
        <v>0</v>
      </c>
      <c r="BD37" s="27">
        <v>0</v>
      </c>
      <c r="BE37" s="27">
        <v>0</v>
      </c>
      <c r="BF37" s="27">
        <v>0</v>
      </c>
      <c r="BG37" s="27">
        <v>0</v>
      </c>
      <c r="BH37" s="27"/>
    </row>
    <row r="38" spans="1:60" s="4" customFormat="1" ht="33.75">
      <c r="A38" s="12" t="s">
        <v>127</v>
      </c>
      <c r="B38" s="13" t="s">
        <v>128</v>
      </c>
      <c r="C38" s="14" t="s">
        <v>88</v>
      </c>
      <c r="D38" s="5"/>
      <c r="E38" s="27">
        <v>0</v>
      </c>
      <c r="F38" s="27">
        <v>0</v>
      </c>
      <c r="G38" s="27">
        <v>0.18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0.18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  <c r="AB38" s="27">
        <v>0</v>
      </c>
      <c r="AC38" s="27">
        <v>0</v>
      </c>
      <c r="AD38" s="27">
        <v>0</v>
      </c>
      <c r="AE38" s="27">
        <v>0</v>
      </c>
      <c r="AF38" s="27">
        <v>0.18</v>
      </c>
      <c r="AG38" s="27">
        <v>0</v>
      </c>
      <c r="AH38" s="27">
        <v>0</v>
      </c>
      <c r="AI38" s="27">
        <v>0</v>
      </c>
      <c r="AJ38" s="27">
        <v>0</v>
      </c>
      <c r="AK38" s="27">
        <v>0</v>
      </c>
      <c r="AL38" s="27">
        <v>0</v>
      </c>
      <c r="AM38" s="27">
        <v>0</v>
      </c>
      <c r="AN38" s="27">
        <v>0</v>
      </c>
      <c r="AO38" s="27">
        <v>0</v>
      </c>
      <c r="AP38" s="27">
        <v>0</v>
      </c>
      <c r="AQ38" s="27">
        <v>0</v>
      </c>
      <c r="AR38" s="27">
        <v>0</v>
      </c>
      <c r="AS38" s="27">
        <v>0</v>
      </c>
      <c r="AT38" s="27">
        <v>0</v>
      </c>
      <c r="AU38" s="27">
        <v>0.18</v>
      </c>
      <c r="AV38" s="27">
        <v>0</v>
      </c>
      <c r="AW38" s="27">
        <v>0</v>
      </c>
      <c r="AX38" s="27">
        <v>0</v>
      </c>
      <c r="AY38" s="27">
        <v>0</v>
      </c>
      <c r="AZ38" s="27">
        <v>0</v>
      </c>
      <c r="BA38" s="27">
        <v>0</v>
      </c>
      <c r="BB38" s="27">
        <v>0</v>
      </c>
      <c r="BC38" s="27">
        <v>0</v>
      </c>
      <c r="BD38" s="27">
        <v>0</v>
      </c>
      <c r="BE38" s="27">
        <v>0</v>
      </c>
      <c r="BF38" s="27">
        <v>0</v>
      </c>
      <c r="BG38" s="27">
        <v>0</v>
      </c>
      <c r="BH38" s="27"/>
    </row>
    <row r="39" spans="1:60" s="4" customFormat="1" ht="52.5">
      <c r="A39" s="8" t="s">
        <v>129</v>
      </c>
      <c r="B39" s="17" t="s">
        <v>130</v>
      </c>
      <c r="C39" s="10" t="s">
        <v>131</v>
      </c>
      <c r="D39" s="5"/>
      <c r="E39" s="29">
        <f aca="true" t="shared" si="5" ref="E39:BG39">SUM(E40:E41)</f>
        <v>0</v>
      </c>
      <c r="F39" s="29">
        <f t="shared" si="5"/>
        <v>0</v>
      </c>
      <c r="G39" s="29">
        <f t="shared" si="5"/>
        <v>1</v>
      </c>
      <c r="H39" s="29">
        <f t="shared" si="5"/>
        <v>0</v>
      </c>
      <c r="I39" s="29">
        <f t="shared" si="5"/>
        <v>0</v>
      </c>
      <c r="J39" s="29">
        <f t="shared" si="5"/>
        <v>0</v>
      </c>
      <c r="K39" s="29">
        <f t="shared" si="5"/>
        <v>0</v>
      </c>
      <c r="L39" s="29">
        <f t="shared" si="5"/>
        <v>0</v>
      </c>
      <c r="M39" s="29">
        <f t="shared" si="5"/>
        <v>0</v>
      </c>
      <c r="N39" s="29">
        <f t="shared" si="5"/>
        <v>0</v>
      </c>
      <c r="O39" s="29">
        <f t="shared" si="5"/>
        <v>0</v>
      </c>
      <c r="P39" s="29">
        <f t="shared" si="5"/>
        <v>0</v>
      </c>
      <c r="Q39" s="29">
        <f t="shared" si="5"/>
        <v>0</v>
      </c>
      <c r="R39" s="29">
        <f t="shared" si="5"/>
        <v>0</v>
      </c>
      <c r="S39" s="29">
        <f t="shared" si="5"/>
        <v>0</v>
      </c>
      <c r="T39" s="29">
        <f t="shared" si="5"/>
        <v>0</v>
      </c>
      <c r="U39" s="29">
        <f t="shared" si="5"/>
        <v>0</v>
      </c>
      <c r="V39" s="29">
        <f t="shared" si="5"/>
        <v>1</v>
      </c>
      <c r="W39" s="29">
        <f t="shared" si="5"/>
        <v>0</v>
      </c>
      <c r="X39" s="29">
        <f t="shared" si="5"/>
        <v>0</v>
      </c>
      <c r="Y39" s="29">
        <f t="shared" si="5"/>
        <v>0</v>
      </c>
      <c r="Z39" s="29">
        <f t="shared" si="5"/>
        <v>0</v>
      </c>
      <c r="AA39" s="29">
        <f t="shared" si="5"/>
        <v>0</v>
      </c>
      <c r="AB39" s="29">
        <f t="shared" si="5"/>
        <v>0</v>
      </c>
      <c r="AC39" s="29">
        <f t="shared" si="5"/>
        <v>0</v>
      </c>
      <c r="AD39" s="29">
        <f t="shared" si="5"/>
        <v>0</v>
      </c>
      <c r="AE39" s="29">
        <f t="shared" si="5"/>
        <v>0</v>
      </c>
      <c r="AF39" s="29">
        <f t="shared" si="5"/>
        <v>0.98</v>
      </c>
      <c r="AG39" s="29">
        <f t="shared" si="5"/>
        <v>0</v>
      </c>
      <c r="AH39" s="29">
        <f t="shared" si="5"/>
        <v>0</v>
      </c>
      <c r="AI39" s="29">
        <f t="shared" si="5"/>
        <v>0</v>
      </c>
      <c r="AJ39" s="29">
        <f t="shared" si="5"/>
        <v>0</v>
      </c>
      <c r="AK39" s="29">
        <f t="shared" si="5"/>
        <v>0</v>
      </c>
      <c r="AL39" s="29">
        <f t="shared" si="5"/>
        <v>0</v>
      </c>
      <c r="AM39" s="29">
        <f t="shared" si="5"/>
        <v>0</v>
      </c>
      <c r="AN39" s="29">
        <f t="shared" si="5"/>
        <v>0</v>
      </c>
      <c r="AO39" s="29">
        <f t="shared" si="5"/>
        <v>0</v>
      </c>
      <c r="AP39" s="29">
        <f t="shared" si="5"/>
        <v>0.16</v>
      </c>
      <c r="AQ39" s="29">
        <f t="shared" si="5"/>
        <v>0</v>
      </c>
      <c r="AR39" s="29">
        <f t="shared" si="5"/>
        <v>0</v>
      </c>
      <c r="AS39" s="29">
        <f t="shared" si="5"/>
        <v>0</v>
      </c>
      <c r="AT39" s="29">
        <f t="shared" si="5"/>
        <v>0</v>
      </c>
      <c r="AU39" s="29">
        <f t="shared" si="5"/>
        <v>0.82</v>
      </c>
      <c r="AV39" s="29">
        <f t="shared" si="5"/>
        <v>0</v>
      </c>
      <c r="AW39" s="29">
        <f t="shared" si="5"/>
        <v>0</v>
      </c>
      <c r="AX39" s="29">
        <f t="shared" si="5"/>
        <v>0</v>
      </c>
      <c r="AY39" s="29">
        <f t="shared" si="5"/>
        <v>0</v>
      </c>
      <c r="AZ39" s="29">
        <f t="shared" si="5"/>
        <v>0</v>
      </c>
      <c r="BA39" s="29">
        <f t="shared" si="5"/>
        <v>0</v>
      </c>
      <c r="BB39" s="29">
        <f t="shared" si="5"/>
        <v>0</v>
      </c>
      <c r="BC39" s="29">
        <f t="shared" si="5"/>
        <v>0</v>
      </c>
      <c r="BD39" s="29">
        <f t="shared" si="5"/>
        <v>0</v>
      </c>
      <c r="BE39" s="29">
        <f t="shared" si="5"/>
        <v>0</v>
      </c>
      <c r="BF39" s="29">
        <f t="shared" si="5"/>
        <v>0</v>
      </c>
      <c r="BG39" s="29">
        <f t="shared" si="5"/>
        <v>0</v>
      </c>
      <c r="BH39" s="27"/>
    </row>
    <row r="40" spans="1:60" s="4" customFormat="1" ht="33.75">
      <c r="A40" s="12" t="s">
        <v>132</v>
      </c>
      <c r="B40" s="13" t="s">
        <v>133</v>
      </c>
      <c r="C40" s="14" t="s">
        <v>88</v>
      </c>
      <c r="D40" s="5"/>
      <c r="E40" s="27">
        <v>0</v>
      </c>
      <c r="F40" s="27">
        <v>0</v>
      </c>
      <c r="G40" s="27">
        <v>0.18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0.18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0</v>
      </c>
      <c r="AF40" s="27">
        <v>0.16</v>
      </c>
      <c r="AG40" s="27">
        <v>0</v>
      </c>
      <c r="AH40" s="27">
        <v>0</v>
      </c>
      <c r="AI40" s="27">
        <v>0</v>
      </c>
      <c r="AJ40" s="27">
        <v>0</v>
      </c>
      <c r="AK40" s="27">
        <v>0</v>
      </c>
      <c r="AL40" s="27">
        <v>0</v>
      </c>
      <c r="AM40" s="27">
        <v>0</v>
      </c>
      <c r="AN40" s="27">
        <v>0</v>
      </c>
      <c r="AO40" s="27">
        <v>0</v>
      </c>
      <c r="AP40" s="27">
        <v>0.16</v>
      </c>
      <c r="AQ40" s="27">
        <v>0</v>
      </c>
      <c r="AR40" s="27">
        <v>0</v>
      </c>
      <c r="AS40" s="27">
        <v>0</v>
      </c>
      <c r="AT40" s="27">
        <v>0</v>
      </c>
      <c r="AU40" s="27">
        <v>0</v>
      </c>
      <c r="AV40" s="27">
        <v>0</v>
      </c>
      <c r="AW40" s="27">
        <v>0</v>
      </c>
      <c r="AX40" s="27">
        <v>0</v>
      </c>
      <c r="AY40" s="27">
        <v>0</v>
      </c>
      <c r="AZ40" s="27">
        <v>0</v>
      </c>
      <c r="BA40" s="27">
        <v>0</v>
      </c>
      <c r="BB40" s="27">
        <v>0</v>
      </c>
      <c r="BC40" s="27">
        <v>0</v>
      </c>
      <c r="BD40" s="27">
        <v>0</v>
      </c>
      <c r="BE40" s="27">
        <v>0</v>
      </c>
      <c r="BF40" s="27">
        <v>0</v>
      </c>
      <c r="BG40" s="27">
        <v>0</v>
      </c>
      <c r="BH40" s="27"/>
    </row>
    <row r="41" spans="1:60" s="4" customFormat="1" ht="56.25">
      <c r="A41" s="12" t="s">
        <v>134</v>
      </c>
      <c r="B41" s="13" t="s">
        <v>135</v>
      </c>
      <c r="C41" s="14" t="s">
        <v>88</v>
      </c>
      <c r="D41" s="5"/>
      <c r="E41" s="27">
        <v>0</v>
      </c>
      <c r="F41" s="27">
        <v>0</v>
      </c>
      <c r="G41" s="27">
        <v>0.82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0.82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7">
        <v>0</v>
      </c>
      <c r="AF41" s="27">
        <v>0.82</v>
      </c>
      <c r="AG41" s="27">
        <v>0</v>
      </c>
      <c r="AH41" s="27">
        <v>0</v>
      </c>
      <c r="AI41" s="27">
        <v>0</v>
      </c>
      <c r="AJ41" s="27">
        <v>0</v>
      </c>
      <c r="AK41" s="27">
        <v>0</v>
      </c>
      <c r="AL41" s="27">
        <v>0</v>
      </c>
      <c r="AM41" s="27">
        <v>0</v>
      </c>
      <c r="AN41" s="27">
        <v>0</v>
      </c>
      <c r="AO41" s="27">
        <v>0</v>
      </c>
      <c r="AP41" s="27">
        <v>0</v>
      </c>
      <c r="AQ41" s="27">
        <v>0</v>
      </c>
      <c r="AR41" s="27">
        <v>0</v>
      </c>
      <c r="AS41" s="27">
        <v>0</v>
      </c>
      <c r="AT41" s="27">
        <v>0</v>
      </c>
      <c r="AU41" s="27">
        <v>0.82</v>
      </c>
      <c r="AV41" s="27">
        <v>0</v>
      </c>
      <c r="AW41" s="27">
        <v>0</v>
      </c>
      <c r="AX41" s="27">
        <v>0</v>
      </c>
      <c r="AY41" s="27">
        <v>0</v>
      </c>
      <c r="AZ41" s="27">
        <v>0</v>
      </c>
      <c r="BA41" s="27">
        <v>0</v>
      </c>
      <c r="BB41" s="27">
        <v>0</v>
      </c>
      <c r="BC41" s="27">
        <v>0</v>
      </c>
      <c r="BD41" s="27">
        <v>0</v>
      </c>
      <c r="BE41" s="27">
        <v>0</v>
      </c>
      <c r="BF41" s="27">
        <v>0</v>
      </c>
      <c r="BG41" s="27">
        <v>0</v>
      </c>
      <c r="BH41" s="27"/>
    </row>
    <row r="42" spans="1:60" s="4" customFormat="1" ht="31.5">
      <c r="A42" s="18" t="s">
        <v>136</v>
      </c>
      <c r="B42" s="19" t="s">
        <v>137</v>
      </c>
      <c r="C42" s="10" t="s">
        <v>138</v>
      </c>
      <c r="D42" s="5"/>
      <c r="E42" s="29">
        <f aca="true" t="shared" si="6" ref="E42:BG42">SUM(E43:E47)</f>
        <v>0</v>
      </c>
      <c r="F42" s="29">
        <f t="shared" si="6"/>
        <v>0</v>
      </c>
      <c r="G42" s="29">
        <f t="shared" si="6"/>
        <v>0</v>
      </c>
      <c r="H42" s="29">
        <f t="shared" si="6"/>
        <v>0</v>
      </c>
      <c r="I42" s="29">
        <f t="shared" si="6"/>
        <v>0</v>
      </c>
      <c r="J42" s="29">
        <f t="shared" si="6"/>
        <v>0</v>
      </c>
      <c r="K42" s="29">
        <f t="shared" si="6"/>
        <v>0</v>
      </c>
      <c r="L42" s="29">
        <f t="shared" si="6"/>
        <v>0</v>
      </c>
      <c r="M42" s="29">
        <f t="shared" si="6"/>
        <v>0</v>
      </c>
      <c r="N42" s="29">
        <f t="shared" si="6"/>
        <v>0</v>
      </c>
      <c r="O42" s="29">
        <f t="shared" si="6"/>
        <v>0</v>
      </c>
      <c r="P42" s="29">
        <f t="shared" si="6"/>
        <v>0</v>
      </c>
      <c r="Q42" s="29">
        <f t="shared" si="6"/>
        <v>0</v>
      </c>
      <c r="R42" s="29">
        <f t="shared" si="6"/>
        <v>0</v>
      </c>
      <c r="S42" s="29">
        <f t="shared" si="6"/>
        <v>0</v>
      </c>
      <c r="T42" s="29">
        <f t="shared" si="6"/>
        <v>0</v>
      </c>
      <c r="U42" s="29">
        <f t="shared" si="6"/>
        <v>0</v>
      </c>
      <c r="V42" s="29">
        <f t="shared" si="6"/>
        <v>0</v>
      </c>
      <c r="W42" s="29">
        <f t="shared" si="6"/>
        <v>0</v>
      </c>
      <c r="X42" s="29">
        <f t="shared" si="6"/>
        <v>0</v>
      </c>
      <c r="Y42" s="29">
        <f t="shared" si="6"/>
        <v>0</v>
      </c>
      <c r="Z42" s="29">
        <f t="shared" si="6"/>
        <v>0</v>
      </c>
      <c r="AA42" s="29">
        <f t="shared" si="6"/>
        <v>0</v>
      </c>
      <c r="AB42" s="29">
        <f t="shared" si="6"/>
        <v>0</v>
      </c>
      <c r="AC42" s="29">
        <f t="shared" si="6"/>
        <v>0</v>
      </c>
      <c r="AD42" s="29">
        <f t="shared" si="6"/>
        <v>0</v>
      </c>
      <c r="AE42" s="29">
        <f t="shared" si="6"/>
        <v>0</v>
      </c>
      <c r="AF42" s="29">
        <f t="shared" si="6"/>
        <v>0</v>
      </c>
      <c r="AG42" s="29">
        <f t="shared" si="6"/>
        <v>0</v>
      </c>
      <c r="AH42" s="29">
        <f t="shared" si="6"/>
        <v>0</v>
      </c>
      <c r="AI42" s="29">
        <f t="shared" si="6"/>
        <v>0</v>
      </c>
      <c r="AJ42" s="29">
        <f t="shared" si="6"/>
        <v>0</v>
      </c>
      <c r="AK42" s="29">
        <f t="shared" si="6"/>
        <v>0</v>
      </c>
      <c r="AL42" s="29">
        <f t="shared" si="6"/>
        <v>0</v>
      </c>
      <c r="AM42" s="29">
        <f t="shared" si="6"/>
        <v>0</v>
      </c>
      <c r="AN42" s="29">
        <f t="shared" si="6"/>
        <v>0</v>
      </c>
      <c r="AO42" s="29">
        <f t="shared" si="6"/>
        <v>0</v>
      </c>
      <c r="AP42" s="29">
        <f t="shared" si="6"/>
        <v>0</v>
      </c>
      <c r="AQ42" s="29">
        <f t="shared" si="6"/>
        <v>0</v>
      </c>
      <c r="AR42" s="29">
        <f t="shared" si="6"/>
        <v>0</v>
      </c>
      <c r="AS42" s="29">
        <f t="shared" si="6"/>
        <v>0</v>
      </c>
      <c r="AT42" s="29">
        <f t="shared" si="6"/>
        <v>0</v>
      </c>
      <c r="AU42" s="29">
        <f t="shared" si="6"/>
        <v>0</v>
      </c>
      <c r="AV42" s="29">
        <f t="shared" si="6"/>
        <v>0</v>
      </c>
      <c r="AW42" s="29">
        <f t="shared" si="6"/>
        <v>0</v>
      </c>
      <c r="AX42" s="29">
        <f t="shared" si="6"/>
        <v>0</v>
      </c>
      <c r="AY42" s="29">
        <f t="shared" si="6"/>
        <v>0</v>
      </c>
      <c r="AZ42" s="29">
        <f t="shared" si="6"/>
        <v>0</v>
      </c>
      <c r="BA42" s="29">
        <f t="shared" si="6"/>
        <v>0</v>
      </c>
      <c r="BB42" s="29">
        <f t="shared" si="6"/>
        <v>0</v>
      </c>
      <c r="BC42" s="29">
        <f t="shared" si="6"/>
        <v>0</v>
      </c>
      <c r="BD42" s="29">
        <f t="shared" si="6"/>
        <v>0</v>
      </c>
      <c r="BE42" s="29">
        <f t="shared" si="6"/>
        <v>0</v>
      </c>
      <c r="BF42" s="29">
        <f t="shared" si="6"/>
        <v>0</v>
      </c>
      <c r="BG42" s="29">
        <f t="shared" si="6"/>
        <v>0</v>
      </c>
      <c r="BH42" s="27"/>
    </row>
    <row r="43" spans="1:60" s="4" customFormat="1" ht="22.5">
      <c r="A43" s="12" t="s">
        <v>139</v>
      </c>
      <c r="B43" s="13" t="s">
        <v>140</v>
      </c>
      <c r="C43" s="14" t="s">
        <v>88</v>
      </c>
      <c r="D43" s="5"/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7">
        <v>0</v>
      </c>
      <c r="AF43" s="27">
        <v>0</v>
      </c>
      <c r="AG43" s="27">
        <v>0</v>
      </c>
      <c r="AH43" s="27">
        <v>0</v>
      </c>
      <c r="AI43" s="27">
        <v>0</v>
      </c>
      <c r="AJ43" s="27">
        <v>0</v>
      </c>
      <c r="AK43" s="27">
        <v>0</v>
      </c>
      <c r="AL43" s="27">
        <v>0</v>
      </c>
      <c r="AM43" s="27">
        <v>0</v>
      </c>
      <c r="AN43" s="27">
        <v>0</v>
      </c>
      <c r="AO43" s="27">
        <v>0</v>
      </c>
      <c r="AP43" s="27">
        <v>0</v>
      </c>
      <c r="AQ43" s="27">
        <v>0</v>
      </c>
      <c r="AR43" s="27">
        <v>0</v>
      </c>
      <c r="AS43" s="27">
        <v>0</v>
      </c>
      <c r="AT43" s="27">
        <v>0</v>
      </c>
      <c r="AU43" s="27">
        <v>0</v>
      </c>
      <c r="AV43" s="27">
        <v>0</v>
      </c>
      <c r="AW43" s="27">
        <v>0</v>
      </c>
      <c r="AX43" s="27">
        <v>0</v>
      </c>
      <c r="AY43" s="27">
        <v>0</v>
      </c>
      <c r="AZ43" s="27">
        <v>0</v>
      </c>
      <c r="BA43" s="27">
        <v>0</v>
      </c>
      <c r="BB43" s="27">
        <v>0</v>
      </c>
      <c r="BC43" s="27">
        <v>0</v>
      </c>
      <c r="BD43" s="27">
        <v>0</v>
      </c>
      <c r="BE43" s="27">
        <v>0</v>
      </c>
      <c r="BF43" s="27">
        <v>0</v>
      </c>
      <c r="BG43" s="27">
        <v>0</v>
      </c>
      <c r="BH43" s="27"/>
    </row>
    <row r="44" spans="1:60" s="4" customFormat="1" ht="22.5">
      <c r="A44" s="12" t="s">
        <v>141</v>
      </c>
      <c r="B44" s="13" t="s">
        <v>142</v>
      </c>
      <c r="C44" s="14" t="s">
        <v>88</v>
      </c>
      <c r="D44" s="5"/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  <c r="AT44" s="27">
        <v>0</v>
      </c>
      <c r="AU44" s="27">
        <v>0</v>
      </c>
      <c r="AV44" s="27">
        <v>0</v>
      </c>
      <c r="AW44" s="27">
        <v>0</v>
      </c>
      <c r="AX44" s="27">
        <v>0</v>
      </c>
      <c r="AY44" s="27">
        <v>0</v>
      </c>
      <c r="AZ44" s="27">
        <v>0</v>
      </c>
      <c r="BA44" s="27">
        <v>0</v>
      </c>
      <c r="BB44" s="27">
        <v>0</v>
      </c>
      <c r="BC44" s="27">
        <v>0</v>
      </c>
      <c r="BD44" s="27">
        <v>0</v>
      </c>
      <c r="BE44" s="27">
        <v>0</v>
      </c>
      <c r="BF44" s="27">
        <v>0</v>
      </c>
      <c r="BG44" s="27">
        <v>0</v>
      </c>
      <c r="BH44" s="27"/>
    </row>
    <row r="45" spans="1:60" s="4" customFormat="1" ht="22.5">
      <c r="A45" s="12" t="s">
        <v>143</v>
      </c>
      <c r="B45" s="13" t="s">
        <v>144</v>
      </c>
      <c r="C45" s="14" t="s">
        <v>88</v>
      </c>
      <c r="D45" s="5"/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D45" s="27">
        <v>0</v>
      </c>
      <c r="AE45" s="27">
        <v>0</v>
      </c>
      <c r="AF45" s="27">
        <v>0</v>
      </c>
      <c r="AG45" s="27">
        <v>0</v>
      </c>
      <c r="AH45" s="27">
        <v>0</v>
      </c>
      <c r="AI45" s="27">
        <v>0</v>
      </c>
      <c r="AJ45" s="27">
        <v>0</v>
      </c>
      <c r="AK45" s="27">
        <v>0</v>
      </c>
      <c r="AL45" s="27">
        <v>0</v>
      </c>
      <c r="AM45" s="27">
        <v>0</v>
      </c>
      <c r="AN45" s="27">
        <v>0</v>
      </c>
      <c r="AO45" s="27">
        <v>0</v>
      </c>
      <c r="AP45" s="27">
        <v>0</v>
      </c>
      <c r="AQ45" s="27">
        <v>0</v>
      </c>
      <c r="AR45" s="27">
        <v>0</v>
      </c>
      <c r="AS45" s="27">
        <v>0</v>
      </c>
      <c r="AT45" s="27">
        <v>0</v>
      </c>
      <c r="AU45" s="27">
        <v>0</v>
      </c>
      <c r="AV45" s="27">
        <v>0</v>
      </c>
      <c r="AW45" s="27">
        <v>0</v>
      </c>
      <c r="AX45" s="27">
        <v>0</v>
      </c>
      <c r="AY45" s="27">
        <v>0</v>
      </c>
      <c r="AZ45" s="27">
        <v>0</v>
      </c>
      <c r="BA45" s="27">
        <v>0</v>
      </c>
      <c r="BB45" s="27">
        <v>0</v>
      </c>
      <c r="BC45" s="27">
        <v>0</v>
      </c>
      <c r="BD45" s="27">
        <v>0</v>
      </c>
      <c r="BE45" s="27">
        <v>0</v>
      </c>
      <c r="BF45" s="27">
        <v>0</v>
      </c>
      <c r="BG45" s="27">
        <v>0</v>
      </c>
      <c r="BH45" s="27"/>
    </row>
    <row r="46" spans="1:60" s="4" customFormat="1" ht="22.5">
      <c r="A46" s="12" t="s">
        <v>145</v>
      </c>
      <c r="B46" s="13" t="s">
        <v>146</v>
      </c>
      <c r="C46" s="14" t="s">
        <v>88</v>
      </c>
      <c r="D46" s="5"/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27">
        <v>0</v>
      </c>
      <c r="AC46" s="27">
        <v>0</v>
      </c>
      <c r="AD46" s="27">
        <v>0</v>
      </c>
      <c r="AE46" s="27">
        <v>0</v>
      </c>
      <c r="AF46" s="27">
        <v>0</v>
      </c>
      <c r="AG46" s="27">
        <v>0</v>
      </c>
      <c r="AH46" s="27">
        <v>0</v>
      </c>
      <c r="AI46" s="27">
        <v>0</v>
      </c>
      <c r="AJ46" s="27">
        <v>0</v>
      </c>
      <c r="AK46" s="27">
        <v>0</v>
      </c>
      <c r="AL46" s="27">
        <v>0</v>
      </c>
      <c r="AM46" s="27">
        <v>0</v>
      </c>
      <c r="AN46" s="27">
        <v>0</v>
      </c>
      <c r="AO46" s="27">
        <v>0</v>
      </c>
      <c r="AP46" s="27">
        <v>0</v>
      </c>
      <c r="AQ46" s="27">
        <v>0</v>
      </c>
      <c r="AR46" s="27">
        <v>0</v>
      </c>
      <c r="AS46" s="27">
        <v>0</v>
      </c>
      <c r="AT46" s="27">
        <v>0</v>
      </c>
      <c r="AU46" s="27">
        <v>0</v>
      </c>
      <c r="AV46" s="27">
        <v>0</v>
      </c>
      <c r="AW46" s="27">
        <v>0</v>
      </c>
      <c r="AX46" s="27">
        <v>0</v>
      </c>
      <c r="AY46" s="27">
        <v>0</v>
      </c>
      <c r="AZ46" s="27">
        <v>0</v>
      </c>
      <c r="BA46" s="27">
        <v>0</v>
      </c>
      <c r="BB46" s="27">
        <v>0</v>
      </c>
      <c r="BC46" s="27">
        <v>0</v>
      </c>
      <c r="BD46" s="27">
        <v>0</v>
      </c>
      <c r="BE46" s="27">
        <v>0</v>
      </c>
      <c r="BF46" s="27">
        <v>0</v>
      </c>
      <c r="BG46" s="27">
        <v>0</v>
      </c>
      <c r="BH46" s="27"/>
    </row>
    <row r="47" spans="1:60" s="4" customFormat="1" ht="22.5">
      <c r="A47" s="12" t="s">
        <v>147</v>
      </c>
      <c r="B47" s="13" t="s">
        <v>148</v>
      </c>
      <c r="C47" s="14" t="s">
        <v>88</v>
      </c>
      <c r="D47" s="5"/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27">
        <v>0</v>
      </c>
      <c r="AA47" s="27">
        <v>0</v>
      </c>
      <c r="AB47" s="27">
        <v>0</v>
      </c>
      <c r="AC47" s="27">
        <v>0</v>
      </c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7">
        <v>0</v>
      </c>
      <c r="AK47" s="27">
        <v>0</v>
      </c>
      <c r="AL47" s="27">
        <v>0</v>
      </c>
      <c r="AM47" s="27">
        <v>0</v>
      </c>
      <c r="AN47" s="27">
        <v>0</v>
      </c>
      <c r="AO47" s="27">
        <v>0</v>
      </c>
      <c r="AP47" s="27">
        <v>0</v>
      </c>
      <c r="AQ47" s="27">
        <v>0</v>
      </c>
      <c r="AR47" s="27">
        <v>0</v>
      </c>
      <c r="AS47" s="27">
        <v>0</v>
      </c>
      <c r="AT47" s="27">
        <v>0</v>
      </c>
      <c r="AU47" s="27">
        <v>0</v>
      </c>
      <c r="AV47" s="27">
        <v>0</v>
      </c>
      <c r="AW47" s="27">
        <v>0</v>
      </c>
      <c r="AX47" s="27">
        <v>0</v>
      </c>
      <c r="AY47" s="27">
        <v>0</v>
      </c>
      <c r="AZ47" s="27">
        <v>0</v>
      </c>
      <c r="BA47" s="27">
        <v>0</v>
      </c>
      <c r="BB47" s="27">
        <v>0</v>
      </c>
      <c r="BC47" s="27">
        <v>0</v>
      </c>
      <c r="BD47" s="27">
        <v>0</v>
      </c>
      <c r="BE47" s="27">
        <v>0</v>
      </c>
      <c r="BF47" s="27">
        <v>0</v>
      </c>
      <c r="BG47" s="27">
        <v>0</v>
      </c>
      <c r="BH47" s="27"/>
    </row>
    <row r="48" spans="1:60" s="4" customFormat="1" ht="21">
      <c r="A48" s="8" t="s">
        <v>149</v>
      </c>
      <c r="B48" s="9" t="s">
        <v>150</v>
      </c>
      <c r="C48" s="10" t="s">
        <v>151</v>
      </c>
      <c r="D48" s="5"/>
      <c r="E48" s="29">
        <f aca="true" t="shared" si="7" ref="E48:T49">E49</f>
        <v>0</v>
      </c>
      <c r="F48" s="29">
        <f t="shared" si="7"/>
        <v>0</v>
      </c>
      <c r="G48" s="29">
        <f t="shared" si="7"/>
        <v>0</v>
      </c>
      <c r="H48" s="29">
        <f t="shared" si="7"/>
        <v>0</v>
      </c>
      <c r="I48" s="29">
        <f t="shared" si="7"/>
        <v>3050</v>
      </c>
      <c r="J48" s="29">
        <f t="shared" si="7"/>
        <v>0</v>
      </c>
      <c r="K48" s="29">
        <f t="shared" si="7"/>
        <v>0</v>
      </c>
      <c r="L48" s="29">
        <f t="shared" si="7"/>
        <v>0</v>
      </c>
      <c r="M48" s="29">
        <f t="shared" si="7"/>
        <v>0</v>
      </c>
      <c r="N48" s="29">
        <f t="shared" si="7"/>
        <v>0</v>
      </c>
      <c r="O48" s="29">
        <f t="shared" si="7"/>
        <v>0</v>
      </c>
      <c r="P48" s="29">
        <f t="shared" si="7"/>
        <v>0</v>
      </c>
      <c r="Q48" s="29">
        <f t="shared" si="7"/>
        <v>0</v>
      </c>
      <c r="R48" s="29">
        <f t="shared" si="7"/>
        <v>0</v>
      </c>
      <c r="S48" s="29">
        <f t="shared" si="7"/>
        <v>3050</v>
      </c>
      <c r="T48" s="29">
        <f t="shared" si="7"/>
        <v>0</v>
      </c>
      <c r="U48" s="29">
        <f aca="true" t="shared" si="8" ref="F48:BG49">U49</f>
        <v>0</v>
      </c>
      <c r="V48" s="29">
        <f t="shared" si="8"/>
        <v>0</v>
      </c>
      <c r="W48" s="29">
        <f t="shared" si="8"/>
        <v>0</v>
      </c>
      <c r="X48" s="29">
        <f t="shared" si="8"/>
        <v>0</v>
      </c>
      <c r="Y48" s="29">
        <f t="shared" si="8"/>
        <v>0</v>
      </c>
      <c r="Z48" s="29">
        <f t="shared" si="8"/>
        <v>0</v>
      </c>
      <c r="AA48" s="29">
        <f t="shared" si="8"/>
        <v>0</v>
      </c>
      <c r="AB48" s="29">
        <f t="shared" si="8"/>
        <v>0</v>
      </c>
      <c r="AC48" s="29">
        <f t="shared" si="8"/>
        <v>0</v>
      </c>
      <c r="AD48" s="29">
        <f t="shared" si="8"/>
        <v>0</v>
      </c>
      <c r="AE48" s="29">
        <f t="shared" si="8"/>
        <v>0</v>
      </c>
      <c r="AF48" s="29">
        <f t="shared" si="8"/>
        <v>0</v>
      </c>
      <c r="AG48" s="29">
        <f t="shared" si="8"/>
        <v>0</v>
      </c>
      <c r="AH48" s="29">
        <f t="shared" si="8"/>
        <v>0</v>
      </c>
      <c r="AI48" s="29">
        <f t="shared" si="8"/>
        <v>0</v>
      </c>
      <c r="AJ48" s="29">
        <f t="shared" si="8"/>
        <v>0</v>
      </c>
      <c r="AK48" s="29">
        <f t="shared" si="8"/>
        <v>0</v>
      </c>
      <c r="AL48" s="29">
        <f t="shared" si="8"/>
        <v>0</v>
      </c>
      <c r="AM48" s="29">
        <f t="shared" si="8"/>
        <v>0</v>
      </c>
      <c r="AN48" s="29">
        <f t="shared" si="8"/>
        <v>0</v>
      </c>
      <c r="AO48" s="29">
        <f t="shared" si="8"/>
        <v>0</v>
      </c>
      <c r="AP48" s="29">
        <f t="shared" si="8"/>
        <v>0</v>
      </c>
      <c r="AQ48" s="29">
        <f t="shared" si="8"/>
        <v>0</v>
      </c>
      <c r="AR48" s="29">
        <f t="shared" si="8"/>
        <v>0</v>
      </c>
      <c r="AS48" s="29">
        <f t="shared" si="8"/>
        <v>0</v>
      </c>
      <c r="AT48" s="29">
        <f t="shared" si="8"/>
        <v>0</v>
      </c>
      <c r="AU48" s="29">
        <f t="shared" si="8"/>
        <v>0</v>
      </c>
      <c r="AV48" s="29">
        <f t="shared" si="8"/>
        <v>0</v>
      </c>
      <c r="AW48" s="29">
        <f t="shared" si="8"/>
        <v>0</v>
      </c>
      <c r="AX48" s="29">
        <f t="shared" si="8"/>
        <v>0</v>
      </c>
      <c r="AY48" s="29">
        <f t="shared" si="8"/>
        <v>0</v>
      </c>
      <c r="AZ48" s="29">
        <f t="shared" si="8"/>
        <v>0</v>
      </c>
      <c r="BA48" s="29">
        <f t="shared" si="8"/>
        <v>0</v>
      </c>
      <c r="BB48" s="29">
        <f t="shared" si="8"/>
        <v>0</v>
      </c>
      <c r="BC48" s="29">
        <f t="shared" si="8"/>
        <v>0</v>
      </c>
      <c r="BD48" s="29">
        <f t="shared" si="8"/>
        <v>0</v>
      </c>
      <c r="BE48" s="29">
        <f t="shared" si="8"/>
        <v>0</v>
      </c>
      <c r="BF48" s="29">
        <f t="shared" si="8"/>
        <v>0</v>
      </c>
      <c r="BG48" s="29">
        <f t="shared" si="8"/>
        <v>0</v>
      </c>
      <c r="BH48" s="27"/>
    </row>
    <row r="49" spans="1:60" s="4" customFormat="1" ht="42">
      <c r="A49" s="8" t="s">
        <v>152</v>
      </c>
      <c r="B49" s="11" t="s">
        <v>153</v>
      </c>
      <c r="C49" s="10" t="s">
        <v>154</v>
      </c>
      <c r="D49" s="5"/>
      <c r="E49" s="29">
        <f t="shared" si="7"/>
        <v>0</v>
      </c>
      <c r="F49" s="29">
        <f t="shared" si="8"/>
        <v>0</v>
      </c>
      <c r="G49" s="29">
        <f t="shared" si="8"/>
        <v>0</v>
      </c>
      <c r="H49" s="29">
        <f t="shared" si="8"/>
        <v>0</v>
      </c>
      <c r="I49" s="29">
        <f t="shared" si="8"/>
        <v>3050</v>
      </c>
      <c r="J49" s="29">
        <f t="shared" si="8"/>
        <v>0</v>
      </c>
      <c r="K49" s="29">
        <f t="shared" si="8"/>
        <v>0</v>
      </c>
      <c r="L49" s="29">
        <f t="shared" si="8"/>
        <v>0</v>
      </c>
      <c r="M49" s="29">
        <f t="shared" si="8"/>
        <v>0</v>
      </c>
      <c r="N49" s="29">
        <f t="shared" si="8"/>
        <v>0</v>
      </c>
      <c r="O49" s="29">
        <f t="shared" si="8"/>
        <v>0</v>
      </c>
      <c r="P49" s="29">
        <f t="shared" si="8"/>
        <v>0</v>
      </c>
      <c r="Q49" s="29">
        <f t="shared" si="8"/>
        <v>0</v>
      </c>
      <c r="R49" s="29">
        <f t="shared" si="8"/>
        <v>0</v>
      </c>
      <c r="S49" s="29">
        <f t="shared" si="8"/>
        <v>3050</v>
      </c>
      <c r="T49" s="29">
        <f t="shared" si="8"/>
        <v>0</v>
      </c>
      <c r="U49" s="29">
        <f t="shared" si="8"/>
        <v>0</v>
      </c>
      <c r="V49" s="29">
        <f t="shared" si="8"/>
        <v>0</v>
      </c>
      <c r="W49" s="29">
        <f t="shared" si="8"/>
        <v>0</v>
      </c>
      <c r="X49" s="29">
        <f t="shared" si="8"/>
        <v>0</v>
      </c>
      <c r="Y49" s="29">
        <f t="shared" si="8"/>
        <v>0</v>
      </c>
      <c r="Z49" s="29">
        <f t="shared" si="8"/>
        <v>0</v>
      </c>
      <c r="AA49" s="29">
        <f t="shared" si="8"/>
        <v>0</v>
      </c>
      <c r="AB49" s="29">
        <f t="shared" si="8"/>
        <v>0</v>
      </c>
      <c r="AC49" s="29">
        <f t="shared" si="8"/>
        <v>0</v>
      </c>
      <c r="AD49" s="29">
        <f t="shared" si="8"/>
        <v>0</v>
      </c>
      <c r="AE49" s="29">
        <f t="shared" si="8"/>
        <v>0</v>
      </c>
      <c r="AF49" s="29">
        <f t="shared" si="8"/>
        <v>0</v>
      </c>
      <c r="AG49" s="29">
        <f t="shared" si="8"/>
        <v>0</v>
      </c>
      <c r="AH49" s="29">
        <f t="shared" si="8"/>
        <v>0</v>
      </c>
      <c r="AI49" s="29">
        <f t="shared" si="8"/>
        <v>0</v>
      </c>
      <c r="AJ49" s="29">
        <f t="shared" si="8"/>
        <v>0</v>
      </c>
      <c r="AK49" s="29">
        <f t="shared" si="8"/>
        <v>0</v>
      </c>
      <c r="AL49" s="29">
        <f t="shared" si="8"/>
        <v>0</v>
      </c>
      <c r="AM49" s="29">
        <f t="shared" si="8"/>
        <v>0</v>
      </c>
      <c r="AN49" s="29">
        <f t="shared" si="8"/>
        <v>0</v>
      </c>
      <c r="AO49" s="29">
        <f t="shared" si="8"/>
        <v>0</v>
      </c>
      <c r="AP49" s="29">
        <f t="shared" si="8"/>
        <v>0</v>
      </c>
      <c r="AQ49" s="29">
        <f t="shared" si="8"/>
        <v>0</v>
      </c>
      <c r="AR49" s="29">
        <f t="shared" si="8"/>
        <v>0</v>
      </c>
      <c r="AS49" s="29">
        <f t="shared" si="8"/>
        <v>0</v>
      </c>
      <c r="AT49" s="29">
        <f t="shared" si="8"/>
        <v>0</v>
      </c>
      <c r="AU49" s="29">
        <f t="shared" si="8"/>
        <v>0</v>
      </c>
      <c r="AV49" s="29">
        <f t="shared" si="8"/>
        <v>0</v>
      </c>
      <c r="AW49" s="29">
        <f t="shared" si="8"/>
        <v>0</v>
      </c>
      <c r="AX49" s="29">
        <f t="shared" si="8"/>
        <v>0</v>
      </c>
      <c r="AY49" s="29">
        <f t="shared" si="8"/>
        <v>0</v>
      </c>
      <c r="AZ49" s="29">
        <f t="shared" si="8"/>
        <v>0</v>
      </c>
      <c r="BA49" s="29">
        <f t="shared" si="8"/>
        <v>0</v>
      </c>
      <c r="BB49" s="29">
        <f t="shared" si="8"/>
        <v>0</v>
      </c>
      <c r="BC49" s="29">
        <f t="shared" si="8"/>
        <v>0</v>
      </c>
      <c r="BD49" s="29">
        <f t="shared" si="8"/>
        <v>0</v>
      </c>
      <c r="BE49" s="29">
        <f t="shared" si="8"/>
        <v>0</v>
      </c>
      <c r="BF49" s="29">
        <f t="shared" si="8"/>
        <v>0</v>
      </c>
      <c r="BG49" s="29">
        <f t="shared" si="8"/>
        <v>0</v>
      </c>
      <c r="BH49" s="27"/>
    </row>
    <row r="50" spans="1:60" s="4" customFormat="1" ht="78.75">
      <c r="A50" s="12" t="s">
        <v>155</v>
      </c>
      <c r="B50" s="20" t="s">
        <v>156</v>
      </c>
      <c r="C50" s="14" t="s">
        <v>88</v>
      </c>
      <c r="D50" s="5"/>
      <c r="E50" s="27">
        <v>0</v>
      </c>
      <c r="F50" s="27">
        <v>0</v>
      </c>
      <c r="G50" s="27">
        <v>0</v>
      </c>
      <c r="H50" s="27">
        <v>0</v>
      </c>
      <c r="I50" s="27">
        <v>3050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3050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7">
        <v>0</v>
      </c>
      <c r="Z50" s="27">
        <v>0</v>
      </c>
      <c r="AA50" s="27">
        <v>0</v>
      </c>
      <c r="AB50" s="27">
        <v>0</v>
      </c>
      <c r="AC50" s="27">
        <v>0</v>
      </c>
      <c r="AD50" s="27">
        <v>0</v>
      </c>
      <c r="AE50" s="27">
        <v>0</v>
      </c>
      <c r="AF50" s="27">
        <v>0</v>
      </c>
      <c r="AG50" s="27">
        <v>0</v>
      </c>
      <c r="AH50" s="27">
        <v>0</v>
      </c>
      <c r="AI50" s="27">
        <v>0</v>
      </c>
      <c r="AJ50" s="27">
        <v>0</v>
      </c>
      <c r="AK50" s="27">
        <v>0</v>
      </c>
      <c r="AL50" s="27">
        <v>0</v>
      </c>
      <c r="AM50" s="27">
        <v>0</v>
      </c>
      <c r="AN50" s="27">
        <v>0</v>
      </c>
      <c r="AO50" s="27">
        <v>0</v>
      </c>
      <c r="AP50" s="27">
        <v>0</v>
      </c>
      <c r="AQ50" s="27">
        <v>0</v>
      </c>
      <c r="AR50" s="27">
        <v>0</v>
      </c>
      <c r="AS50" s="27">
        <v>0</v>
      </c>
      <c r="AT50" s="27">
        <v>0</v>
      </c>
      <c r="AU50" s="27">
        <v>0</v>
      </c>
      <c r="AV50" s="27">
        <v>0</v>
      </c>
      <c r="AW50" s="27">
        <v>0</v>
      </c>
      <c r="AX50" s="27">
        <v>0</v>
      </c>
      <c r="AY50" s="27">
        <v>0</v>
      </c>
      <c r="AZ50" s="27">
        <v>0</v>
      </c>
      <c r="BA50" s="27">
        <v>0</v>
      </c>
      <c r="BB50" s="27">
        <v>0</v>
      </c>
      <c r="BC50" s="27">
        <v>0</v>
      </c>
      <c r="BD50" s="27">
        <v>0</v>
      </c>
      <c r="BE50" s="27">
        <v>0</v>
      </c>
      <c r="BF50" s="27">
        <v>0</v>
      </c>
      <c r="BG50" s="27">
        <v>0</v>
      </c>
      <c r="BH50" s="27"/>
    </row>
    <row r="51" spans="1:60" s="4" customFormat="1" ht="10.5">
      <c r="A51" s="8" t="s">
        <v>157</v>
      </c>
      <c r="B51" s="21" t="s">
        <v>158</v>
      </c>
      <c r="C51" s="10" t="s">
        <v>88</v>
      </c>
      <c r="D51" s="5"/>
      <c r="E51" s="29">
        <f aca="true" t="shared" si="9" ref="E51:T52">E52</f>
        <v>0</v>
      </c>
      <c r="F51" s="29">
        <f t="shared" si="9"/>
        <v>0</v>
      </c>
      <c r="G51" s="29">
        <f t="shared" si="9"/>
        <v>13.557</v>
      </c>
      <c r="H51" s="29">
        <f t="shared" si="9"/>
        <v>3.416</v>
      </c>
      <c r="I51" s="29">
        <f t="shared" si="9"/>
        <v>0</v>
      </c>
      <c r="J51" s="29">
        <f t="shared" si="9"/>
        <v>0</v>
      </c>
      <c r="K51" s="29">
        <f t="shared" si="9"/>
        <v>0</v>
      </c>
      <c r="L51" s="29">
        <f t="shared" si="9"/>
        <v>2.114</v>
      </c>
      <c r="M51" s="29">
        <f t="shared" si="9"/>
        <v>1.808</v>
      </c>
      <c r="N51" s="29">
        <f t="shared" si="9"/>
        <v>0</v>
      </c>
      <c r="O51" s="29">
        <f t="shared" si="9"/>
        <v>0</v>
      </c>
      <c r="P51" s="29">
        <f t="shared" si="9"/>
        <v>0</v>
      </c>
      <c r="Q51" s="29">
        <f t="shared" si="9"/>
        <v>4.833</v>
      </c>
      <c r="R51" s="29">
        <f t="shared" si="9"/>
        <v>0.4</v>
      </c>
      <c r="S51" s="29">
        <f t="shared" si="9"/>
        <v>0</v>
      </c>
      <c r="T51" s="29">
        <f t="shared" si="9"/>
        <v>0</v>
      </c>
      <c r="U51" s="29">
        <f aca="true" t="shared" si="10" ref="F51:BG52">U52</f>
        <v>0</v>
      </c>
      <c r="V51" s="29">
        <f t="shared" si="10"/>
        <v>5.725</v>
      </c>
      <c r="W51" s="29">
        <f t="shared" si="10"/>
        <v>0.952</v>
      </c>
      <c r="X51" s="29">
        <f t="shared" si="10"/>
        <v>0</v>
      </c>
      <c r="Y51" s="29">
        <f t="shared" si="10"/>
        <v>0</v>
      </c>
      <c r="Z51" s="29">
        <f t="shared" si="10"/>
        <v>0</v>
      </c>
      <c r="AA51" s="29">
        <f t="shared" si="10"/>
        <v>0.885</v>
      </c>
      <c r="AB51" s="29">
        <f t="shared" si="10"/>
        <v>0.256</v>
      </c>
      <c r="AC51" s="29">
        <f t="shared" si="10"/>
        <v>0</v>
      </c>
      <c r="AD51" s="29">
        <f t="shared" si="10"/>
        <v>0</v>
      </c>
      <c r="AE51" s="29">
        <f t="shared" si="10"/>
        <v>0</v>
      </c>
      <c r="AF51" s="29">
        <f t="shared" si="10"/>
        <v>7.590999999999999</v>
      </c>
      <c r="AG51" s="29">
        <f t="shared" si="10"/>
        <v>2.656</v>
      </c>
      <c r="AH51" s="29">
        <f t="shared" si="10"/>
        <v>0</v>
      </c>
      <c r="AI51" s="29">
        <f t="shared" si="10"/>
        <v>0</v>
      </c>
      <c r="AJ51" s="29">
        <f t="shared" si="10"/>
        <v>0</v>
      </c>
      <c r="AK51" s="29">
        <f t="shared" si="10"/>
        <v>2.114</v>
      </c>
      <c r="AL51" s="29">
        <f t="shared" si="10"/>
        <v>1.808</v>
      </c>
      <c r="AM51" s="29">
        <f t="shared" si="10"/>
        <v>0</v>
      </c>
      <c r="AN51" s="29">
        <f t="shared" si="10"/>
        <v>0</v>
      </c>
      <c r="AO51" s="29">
        <f t="shared" si="10"/>
        <v>0</v>
      </c>
      <c r="AP51" s="29">
        <f t="shared" si="10"/>
        <v>3.912</v>
      </c>
      <c r="AQ51" s="29">
        <f t="shared" si="10"/>
        <v>0.52</v>
      </c>
      <c r="AR51" s="29">
        <f t="shared" si="10"/>
        <v>0</v>
      </c>
      <c r="AS51" s="29">
        <f t="shared" si="10"/>
        <v>0</v>
      </c>
      <c r="AT51" s="29">
        <f t="shared" si="10"/>
        <v>0</v>
      </c>
      <c r="AU51" s="29">
        <f t="shared" si="10"/>
        <v>1.565</v>
      </c>
      <c r="AV51" s="29">
        <f t="shared" si="10"/>
        <v>0.328</v>
      </c>
      <c r="AW51" s="29">
        <f t="shared" si="10"/>
        <v>0</v>
      </c>
      <c r="AX51" s="29">
        <f t="shared" si="10"/>
        <v>0</v>
      </c>
      <c r="AY51" s="29">
        <f t="shared" si="10"/>
        <v>0</v>
      </c>
      <c r="AZ51" s="29">
        <f t="shared" si="10"/>
        <v>0</v>
      </c>
      <c r="BA51" s="29">
        <f t="shared" si="10"/>
        <v>0</v>
      </c>
      <c r="BB51" s="29">
        <f t="shared" si="10"/>
        <v>0</v>
      </c>
      <c r="BC51" s="29">
        <f t="shared" si="10"/>
        <v>0</v>
      </c>
      <c r="BD51" s="29">
        <f t="shared" si="10"/>
        <v>0</v>
      </c>
      <c r="BE51" s="29">
        <f t="shared" si="10"/>
        <v>0</v>
      </c>
      <c r="BF51" s="29">
        <f t="shared" si="10"/>
        <v>0</v>
      </c>
      <c r="BG51" s="29">
        <f t="shared" si="10"/>
        <v>0</v>
      </c>
      <c r="BH51" s="27"/>
    </row>
    <row r="52" spans="1:60" s="4" customFormat="1" ht="10.5">
      <c r="A52" s="8" t="s">
        <v>159</v>
      </c>
      <c r="B52" s="22" t="s">
        <v>160</v>
      </c>
      <c r="C52" s="10" t="s">
        <v>161</v>
      </c>
      <c r="D52" s="5"/>
      <c r="E52" s="29">
        <f t="shared" si="9"/>
        <v>0</v>
      </c>
      <c r="F52" s="29">
        <f t="shared" si="10"/>
        <v>0</v>
      </c>
      <c r="G52" s="29">
        <f t="shared" si="10"/>
        <v>13.557</v>
      </c>
      <c r="H52" s="29">
        <f t="shared" si="10"/>
        <v>3.416</v>
      </c>
      <c r="I52" s="29">
        <f t="shared" si="10"/>
        <v>0</v>
      </c>
      <c r="J52" s="29">
        <f t="shared" si="10"/>
        <v>0</v>
      </c>
      <c r="K52" s="29">
        <f t="shared" si="10"/>
        <v>0</v>
      </c>
      <c r="L52" s="29">
        <f t="shared" si="10"/>
        <v>2.114</v>
      </c>
      <c r="M52" s="29">
        <f t="shared" si="10"/>
        <v>1.808</v>
      </c>
      <c r="N52" s="29">
        <f t="shared" si="10"/>
        <v>0</v>
      </c>
      <c r="O52" s="29">
        <f t="shared" si="10"/>
        <v>0</v>
      </c>
      <c r="P52" s="29">
        <f t="shared" si="10"/>
        <v>0</v>
      </c>
      <c r="Q52" s="29">
        <f t="shared" si="10"/>
        <v>4.833</v>
      </c>
      <c r="R52" s="29">
        <f t="shared" si="10"/>
        <v>0.4</v>
      </c>
      <c r="S52" s="29">
        <f t="shared" si="10"/>
        <v>0</v>
      </c>
      <c r="T52" s="29">
        <f t="shared" si="10"/>
        <v>0</v>
      </c>
      <c r="U52" s="29">
        <f t="shared" si="10"/>
        <v>0</v>
      </c>
      <c r="V52" s="29">
        <f t="shared" si="10"/>
        <v>5.725</v>
      </c>
      <c r="W52" s="29">
        <f t="shared" si="10"/>
        <v>0.952</v>
      </c>
      <c r="X52" s="29">
        <f t="shared" si="10"/>
        <v>0</v>
      </c>
      <c r="Y52" s="29">
        <f t="shared" si="10"/>
        <v>0</v>
      </c>
      <c r="Z52" s="29">
        <f t="shared" si="10"/>
        <v>0</v>
      </c>
      <c r="AA52" s="29">
        <f t="shared" si="10"/>
        <v>0.885</v>
      </c>
      <c r="AB52" s="29">
        <f t="shared" si="10"/>
        <v>0.256</v>
      </c>
      <c r="AC52" s="29">
        <f t="shared" si="10"/>
        <v>0</v>
      </c>
      <c r="AD52" s="29">
        <f t="shared" si="10"/>
        <v>0</v>
      </c>
      <c r="AE52" s="29">
        <f t="shared" si="10"/>
        <v>0</v>
      </c>
      <c r="AF52" s="29">
        <f t="shared" si="10"/>
        <v>7.590999999999999</v>
      </c>
      <c r="AG52" s="29">
        <f t="shared" si="10"/>
        <v>2.656</v>
      </c>
      <c r="AH52" s="29">
        <f t="shared" si="10"/>
        <v>0</v>
      </c>
      <c r="AI52" s="29">
        <f t="shared" si="10"/>
        <v>0</v>
      </c>
      <c r="AJ52" s="29">
        <f t="shared" si="10"/>
        <v>0</v>
      </c>
      <c r="AK52" s="29">
        <f t="shared" si="10"/>
        <v>2.114</v>
      </c>
      <c r="AL52" s="29">
        <f t="shared" si="10"/>
        <v>1.808</v>
      </c>
      <c r="AM52" s="29">
        <f t="shared" si="10"/>
        <v>0</v>
      </c>
      <c r="AN52" s="29">
        <f t="shared" si="10"/>
        <v>0</v>
      </c>
      <c r="AO52" s="29">
        <f t="shared" si="10"/>
        <v>0</v>
      </c>
      <c r="AP52" s="29">
        <f t="shared" si="10"/>
        <v>3.912</v>
      </c>
      <c r="AQ52" s="29">
        <f t="shared" si="10"/>
        <v>0.52</v>
      </c>
      <c r="AR52" s="29">
        <f t="shared" si="10"/>
        <v>0</v>
      </c>
      <c r="AS52" s="29">
        <f t="shared" si="10"/>
        <v>0</v>
      </c>
      <c r="AT52" s="29">
        <f t="shared" si="10"/>
        <v>0</v>
      </c>
      <c r="AU52" s="29">
        <f t="shared" si="10"/>
        <v>1.565</v>
      </c>
      <c r="AV52" s="29">
        <f t="shared" si="10"/>
        <v>0.328</v>
      </c>
      <c r="AW52" s="29">
        <f t="shared" si="10"/>
        <v>0</v>
      </c>
      <c r="AX52" s="29">
        <f t="shared" si="10"/>
        <v>0</v>
      </c>
      <c r="AY52" s="29">
        <f t="shared" si="10"/>
        <v>0</v>
      </c>
      <c r="AZ52" s="29">
        <f t="shared" si="10"/>
        <v>0</v>
      </c>
      <c r="BA52" s="29">
        <f t="shared" si="10"/>
        <v>0</v>
      </c>
      <c r="BB52" s="29">
        <f t="shared" si="10"/>
        <v>0</v>
      </c>
      <c r="BC52" s="29">
        <f t="shared" si="10"/>
        <v>0</v>
      </c>
      <c r="BD52" s="29">
        <f t="shared" si="10"/>
        <v>0</v>
      </c>
      <c r="BE52" s="29">
        <f t="shared" si="10"/>
        <v>0</v>
      </c>
      <c r="BF52" s="29">
        <f t="shared" si="10"/>
        <v>0</v>
      </c>
      <c r="BG52" s="29">
        <f t="shared" si="10"/>
        <v>0</v>
      </c>
      <c r="BH52" s="27"/>
    </row>
    <row r="53" spans="1:60" s="32" customFormat="1" ht="22.5">
      <c r="A53" s="12" t="s">
        <v>162</v>
      </c>
      <c r="B53" s="20" t="s">
        <v>163</v>
      </c>
      <c r="C53" s="14" t="s">
        <v>164</v>
      </c>
      <c r="D53" s="31"/>
      <c r="E53" s="27">
        <v>0</v>
      </c>
      <c r="F53" s="27">
        <v>0</v>
      </c>
      <c r="G53" s="27">
        <v>13.557</v>
      </c>
      <c r="H53" s="27">
        <v>3.416</v>
      </c>
      <c r="I53" s="27">
        <v>0</v>
      </c>
      <c r="J53" s="27">
        <v>0</v>
      </c>
      <c r="K53" s="27">
        <v>0</v>
      </c>
      <c r="L53" s="27">
        <v>2.114</v>
      </c>
      <c r="M53" s="27">
        <v>1.808</v>
      </c>
      <c r="N53" s="27">
        <v>0</v>
      </c>
      <c r="O53" s="27">
        <v>0</v>
      </c>
      <c r="P53" s="27">
        <v>0</v>
      </c>
      <c r="Q53" s="27">
        <v>4.833</v>
      </c>
      <c r="R53" s="27">
        <v>0.4</v>
      </c>
      <c r="S53" s="27">
        <v>0</v>
      </c>
      <c r="T53" s="27">
        <v>0</v>
      </c>
      <c r="U53" s="27">
        <v>0</v>
      </c>
      <c r="V53" s="27">
        <v>5.725</v>
      </c>
      <c r="W53" s="27">
        <v>0.952</v>
      </c>
      <c r="X53" s="27">
        <v>0</v>
      </c>
      <c r="Y53" s="27">
        <v>0</v>
      </c>
      <c r="Z53" s="27">
        <v>0</v>
      </c>
      <c r="AA53" s="27">
        <v>0.885</v>
      </c>
      <c r="AB53" s="27">
        <v>0.256</v>
      </c>
      <c r="AC53" s="27">
        <v>0</v>
      </c>
      <c r="AD53" s="27">
        <v>0</v>
      </c>
      <c r="AE53" s="27">
        <v>0</v>
      </c>
      <c r="AF53" s="27">
        <f>AK53+AP53+AU53+AZ53</f>
        <v>7.590999999999999</v>
      </c>
      <c r="AG53" s="27">
        <f>AL53+AQ53+AV53+BA53</f>
        <v>2.656</v>
      </c>
      <c r="AH53" s="27">
        <f>AM53+AR53+AW53+BB53</f>
        <v>0</v>
      </c>
      <c r="AI53" s="27">
        <v>0</v>
      </c>
      <c r="AJ53" s="27">
        <v>0</v>
      </c>
      <c r="AK53" s="27">
        <v>2.114</v>
      </c>
      <c r="AL53" s="27">
        <v>1.808</v>
      </c>
      <c r="AM53" s="27">
        <v>0</v>
      </c>
      <c r="AN53" s="27">
        <v>0</v>
      </c>
      <c r="AO53" s="27">
        <v>0</v>
      </c>
      <c r="AP53" s="27">
        <v>3.912</v>
      </c>
      <c r="AQ53" s="27">
        <v>0.52</v>
      </c>
      <c r="AR53" s="27">
        <v>0</v>
      </c>
      <c r="AS53" s="27">
        <v>0</v>
      </c>
      <c r="AT53" s="27">
        <v>0</v>
      </c>
      <c r="AU53" s="27">
        <v>1.565</v>
      </c>
      <c r="AV53" s="27">
        <v>0.328</v>
      </c>
      <c r="AW53" s="27">
        <v>0</v>
      </c>
      <c r="AX53" s="27">
        <v>0</v>
      </c>
      <c r="AY53" s="27">
        <v>0</v>
      </c>
      <c r="AZ53" s="27">
        <v>0</v>
      </c>
      <c r="BA53" s="27">
        <v>0</v>
      </c>
      <c r="BB53" s="27">
        <v>0</v>
      </c>
      <c r="BC53" s="27">
        <v>0</v>
      </c>
      <c r="BD53" s="27">
        <v>0</v>
      </c>
      <c r="BE53" s="27">
        <v>0</v>
      </c>
      <c r="BF53" s="27">
        <v>0</v>
      </c>
      <c r="BG53" s="27">
        <v>0</v>
      </c>
      <c r="BH53" s="27"/>
    </row>
    <row r="54" spans="1:60" s="4" customFormat="1" ht="10.5">
      <c r="A54" s="8" t="s">
        <v>165</v>
      </c>
      <c r="B54" s="16" t="s">
        <v>166</v>
      </c>
      <c r="C54" s="10" t="s">
        <v>138</v>
      </c>
      <c r="D54" s="5"/>
      <c r="E54" s="29">
        <f aca="true" t="shared" si="11" ref="E54:BG54">E55</f>
        <v>0</v>
      </c>
      <c r="F54" s="29">
        <f t="shared" si="11"/>
        <v>0</v>
      </c>
      <c r="G54" s="29">
        <f t="shared" si="11"/>
        <v>0</v>
      </c>
      <c r="H54" s="29">
        <f t="shared" si="11"/>
        <v>0</v>
      </c>
      <c r="I54" s="29">
        <f t="shared" si="11"/>
        <v>4</v>
      </c>
      <c r="J54" s="29">
        <f t="shared" si="11"/>
        <v>0</v>
      </c>
      <c r="K54" s="29">
        <f t="shared" si="11"/>
        <v>0</v>
      </c>
      <c r="L54" s="29">
        <f t="shared" si="11"/>
        <v>0</v>
      </c>
      <c r="M54" s="29">
        <f t="shared" si="11"/>
        <v>0</v>
      </c>
      <c r="N54" s="29">
        <f t="shared" si="11"/>
        <v>0</v>
      </c>
      <c r="O54" s="29">
        <f t="shared" si="11"/>
        <v>0</v>
      </c>
      <c r="P54" s="29">
        <f t="shared" si="11"/>
        <v>0</v>
      </c>
      <c r="Q54" s="29">
        <f t="shared" si="11"/>
        <v>0</v>
      </c>
      <c r="R54" s="29">
        <f t="shared" si="11"/>
        <v>0</v>
      </c>
      <c r="S54" s="29">
        <f t="shared" si="11"/>
        <v>0</v>
      </c>
      <c r="T54" s="29">
        <f t="shared" si="11"/>
        <v>0</v>
      </c>
      <c r="U54" s="29">
        <f t="shared" si="11"/>
        <v>0</v>
      </c>
      <c r="V54" s="29">
        <f t="shared" si="11"/>
        <v>0</v>
      </c>
      <c r="W54" s="29">
        <f t="shared" si="11"/>
        <v>0</v>
      </c>
      <c r="X54" s="29">
        <f t="shared" si="11"/>
        <v>2</v>
      </c>
      <c r="Y54" s="29">
        <f t="shared" si="11"/>
        <v>0</v>
      </c>
      <c r="Z54" s="29">
        <f t="shared" si="11"/>
        <v>0</v>
      </c>
      <c r="AA54" s="29">
        <f t="shared" si="11"/>
        <v>0</v>
      </c>
      <c r="AB54" s="29">
        <f t="shared" si="11"/>
        <v>0</v>
      </c>
      <c r="AC54" s="29">
        <f t="shared" si="11"/>
        <v>2</v>
      </c>
      <c r="AD54" s="29">
        <f t="shared" si="11"/>
        <v>0</v>
      </c>
      <c r="AE54" s="29">
        <f t="shared" si="11"/>
        <v>0</v>
      </c>
      <c r="AF54" s="29">
        <f t="shared" si="11"/>
        <v>0</v>
      </c>
      <c r="AG54" s="29">
        <f t="shared" si="11"/>
        <v>0</v>
      </c>
      <c r="AH54" s="29">
        <f t="shared" si="11"/>
        <v>0</v>
      </c>
      <c r="AI54" s="29">
        <f t="shared" si="11"/>
        <v>0</v>
      </c>
      <c r="AJ54" s="29">
        <f t="shared" si="11"/>
        <v>0</v>
      </c>
      <c r="AK54" s="29">
        <f t="shared" si="11"/>
        <v>0</v>
      </c>
      <c r="AL54" s="29">
        <f t="shared" si="11"/>
        <v>0</v>
      </c>
      <c r="AM54" s="29">
        <f t="shared" si="11"/>
        <v>0</v>
      </c>
      <c r="AN54" s="29">
        <f t="shared" si="11"/>
        <v>0</v>
      </c>
      <c r="AO54" s="29">
        <f t="shared" si="11"/>
        <v>0</v>
      </c>
      <c r="AP54" s="29">
        <f t="shared" si="11"/>
        <v>0</v>
      </c>
      <c r="AQ54" s="29">
        <f t="shared" si="11"/>
        <v>0</v>
      </c>
      <c r="AR54" s="29">
        <f t="shared" si="11"/>
        <v>0</v>
      </c>
      <c r="AS54" s="29">
        <f t="shared" si="11"/>
        <v>0</v>
      </c>
      <c r="AT54" s="29">
        <f t="shared" si="11"/>
        <v>0</v>
      </c>
      <c r="AU54" s="29">
        <f t="shared" si="11"/>
        <v>0</v>
      </c>
      <c r="AV54" s="29">
        <f t="shared" si="11"/>
        <v>0</v>
      </c>
      <c r="AW54" s="29">
        <f t="shared" si="11"/>
        <v>0</v>
      </c>
      <c r="AX54" s="29">
        <f t="shared" si="11"/>
        <v>0</v>
      </c>
      <c r="AY54" s="29">
        <f t="shared" si="11"/>
        <v>0</v>
      </c>
      <c r="AZ54" s="29">
        <f t="shared" si="11"/>
        <v>0</v>
      </c>
      <c r="BA54" s="29">
        <f t="shared" si="11"/>
        <v>0</v>
      </c>
      <c r="BB54" s="29">
        <f t="shared" si="11"/>
        <v>0</v>
      </c>
      <c r="BC54" s="29">
        <f t="shared" si="11"/>
        <v>0</v>
      </c>
      <c r="BD54" s="29">
        <f t="shared" si="11"/>
        <v>0</v>
      </c>
      <c r="BE54" s="29">
        <f t="shared" si="11"/>
        <v>0</v>
      </c>
      <c r="BF54" s="29">
        <f t="shared" si="11"/>
        <v>0</v>
      </c>
      <c r="BG54" s="29">
        <f t="shared" si="11"/>
        <v>0</v>
      </c>
      <c r="BH54" s="27"/>
    </row>
    <row r="55" spans="1:60" s="4" customFormat="1" ht="22.5">
      <c r="A55" s="12" t="s">
        <v>167</v>
      </c>
      <c r="B55" s="13" t="s">
        <v>168</v>
      </c>
      <c r="C55" s="14" t="s">
        <v>88</v>
      </c>
      <c r="D55" s="5"/>
      <c r="E55" s="27">
        <v>0</v>
      </c>
      <c r="F55" s="27">
        <v>0</v>
      </c>
      <c r="G55" s="27">
        <v>0</v>
      </c>
      <c r="H55" s="27">
        <v>0</v>
      </c>
      <c r="I55" s="27">
        <v>4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0</v>
      </c>
      <c r="W55" s="27">
        <v>0</v>
      </c>
      <c r="X55" s="33">
        <v>2</v>
      </c>
      <c r="Y55" s="33">
        <v>0</v>
      </c>
      <c r="Z55" s="33">
        <v>0</v>
      </c>
      <c r="AA55" s="33">
        <v>0</v>
      </c>
      <c r="AB55" s="33">
        <v>0</v>
      </c>
      <c r="AC55" s="33">
        <v>2</v>
      </c>
      <c r="AD55" s="27">
        <v>0</v>
      </c>
      <c r="AE55" s="27">
        <v>0</v>
      </c>
      <c r="AF55" s="27">
        <v>0</v>
      </c>
      <c r="AG55" s="27">
        <v>0</v>
      </c>
      <c r="AH55" s="27">
        <v>0</v>
      </c>
      <c r="AI55" s="27">
        <v>0</v>
      </c>
      <c r="AJ55" s="27">
        <v>0</v>
      </c>
      <c r="AK55" s="27">
        <v>0</v>
      </c>
      <c r="AL55" s="27">
        <v>0</v>
      </c>
      <c r="AM55" s="27">
        <v>0</v>
      </c>
      <c r="AN55" s="27">
        <v>0</v>
      </c>
      <c r="AO55" s="27">
        <v>0</v>
      </c>
      <c r="AP55" s="27">
        <v>0</v>
      </c>
      <c r="AQ55" s="27">
        <v>0</v>
      </c>
      <c r="AR55" s="27">
        <v>0</v>
      </c>
      <c r="AS55" s="27">
        <v>0</v>
      </c>
      <c r="AT55" s="27">
        <v>0</v>
      </c>
      <c r="AU55" s="27">
        <v>0</v>
      </c>
      <c r="AV55" s="27">
        <v>0</v>
      </c>
      <c r="AW55" s="27">
        <v>0</v>
      </c>
      <c r="AX55" s="27">
        <v>0</v>
      </c>
      <c r="AY55" s="27">
        <v>0</v>
      </c>
      <c r="AZ55" s="27">
        <v>0</v>
      </c>
      <c r="BA55" s="27">
        <v>0</v>
      </c>
      <c r="BB55" s="27">
        <v>0</v>
      </c>
      <c r="BC55" s="27">
        <v>0</v>
      </c>
      <c r="BD55" s="27">
        <v>0</v>
      </c>
      <c r="BE55" s="27">
        <v>0</v>
      </c>
      <c r="BF55" s="27">
        <v>0</v>
      </c>
      <c r="BG55" s="27">
        <v>0</v>
      </c>
      <c r="BH55" s="27"/>
    </row>
    <row r="56" spans="1:60" s="4" customFormat="1" ht="28.5" customHeight="1">
      <c r="A56" s="35" t="s">
        <v>39</v>
      </c>
      <c r="B56" s="36"/>
      <c r="C56" s="10" t="s">
        <v>169</v>
      </c>
      <c r="D56" s="5"/>
      <c r="E56" s="30">
        <f aca="true" t="shared" si="12" ref="E56:BG56">E54+E51+E19</f>
        <v>2.5</v>
      </c>
      <c r="F56" s="30">
        <f t="shared" si="12"/>
        <v>0</v>
      </c>
      <c r="G56" s="30">
        <f t="shared" si="12"/>
        <v>22.457</v>
      </c>
      <c r="H56" s="30">
        <f t="shared" si="12"/>
        <v>3.416</v>
      </c>
      <c r="I56" s="30">
        <f t="shared" si="12"/>
        <v>3094</v>
      </c>
      <c r="J56" s="30">
        <f t="shared" si="12"/>
        <v>0</v>
      </c>
      <c r="K56" s="30">
        <f t="shared" si="12"/>
        <v>0</v>
      </c>
      <c r="L56" s="30">
        <f t="shared" si="12"/>
        <v>2.114</v>
      </c>
      <c r="M56" s="30">
        <f t="shared" si="12"/>
        <v>1.808</v>
      </c>
      <c r="N56" s="30">
        <f t="shared" si="12"/>
        <v>0</v>
      </c>
      <c r="O56" s="30">
        <f t="shared" si="12"/>
        <v>0</v>
      </c>
      <c r="P56" s="30">
        <f t="shared" si="12"/>
        <v>0</v>
      </c>
      <c r="Q56" s="30">
        <f t="shared" si="12"/>
        <v>4.833</v>
      </c>
      <c r="R56" s="30">
        <f t="shared" si="12"/>
        <v>0.4</v>
      </c>
      <c r="S56" s="30">
        <f t="shared" si="12"/>
        <v>3050</v>
      </c>
      <c r="T56" s="30">
        <f t="shared" si="12"/>
        <v>2.5</v>
      </c>
      <c r="U56" s="30">
        <f t="shared" si="12"/>
        <v>0</v>
      </c>
      <c r="V56" s="30">
        <f t="shared" si="12"/>
        <v>14.625</v>
      </c>
      <c r="W56" s="30">
        <f t="shared" si="12"/>
        <v>0.952</v>
      </c>
      <c r="X56" s="30">
        <f t="shared" si="12"/>
        <v>32</v>
      </c>
      <c r="Y56" s="30">
        <f t="shared" si="12"/>
        <v>0</v>
      </c>
      <c r="Z56" s="30">
        <f t="shared" si="12"/>
        <v>0</v>
      </c>
      <c r="AA56" s="30">
        <f t="shared" si="12"/>
        <v>0.885</v>
      </c>
      <c r="AB56" s="30">
        <f t="shared" si="12"/>
        <v>0.256</v>
      </c>
      <c r="AC56" s="30">
        <f t="shared" si="12"/>
        <v>12</v>
      </c>
      <c r="AD56" s="30">
        <f t="shared" si="12"/>
        <v>2.5</v>
      </c>
      <c r="AE56" s="30">
        <f t="shared" si="12"/>
        <v>0</v>
      </c>
      <c r="AF56" s="30">
        <f t="shared" si="12"/>
        <v>16.471</v>
      </c>
      <c r="AG56" s="30">
        <f t="shared" si="12"/>
        <v>2.656</v>
      </c>
      <c r="AH56" s="30">
        <f t="shared" si="12"/>
        <v>32</v>
      </c>
      <c r="AI56" s="30">
        <f t="shared" si="12"/>
        <v>0</v>
      </c>
      <c r="AJ56" s="30">
        <f t="shared" si="12"/>
        <v>0</v>
      </c>
      <c r="AK56" s="30">
        <f t="shared" si="12"/>
        <v>2.114</v>
      </c>
      <c r="AL56" s="30">
        <f t="shared" si="12"/>
        <v>1.808</v>
      </c>
      <c r="AM56" s="30">
        <f t="shared" si="12"/>
        <v>0</v>
      </c>
      <c r="AN56" s="30">
        <f t="shared" si="12"/>
        <v>2.5</v>
      </c>
      <c r="AO56" s="30">
        <f t="shared" si="12"/>
        <v>0</v>
      </c>
      <c r="AP56" s="30">
        <f t="shared" si="12"/>
        <v>4.072</v>
      </c>
      <c r="AQ56" s="30">
        <f t="shared" si="12"/>
        <v>0.52</v>
      </c>
      <c r="AR56" s="30">
        <f t="shared" si="12"/>
        <v>0</v>
      </c>
      <c r="AS56" s="30">
        <f t="shared" si="12"/>
        <v>0</v>
      </c>
      <c r="AT56" s="30">
        <f t="shared" si="12"/>
        <v>0</v>
      </c>
      <c r="AU56" s="30">
        <f t="shared" si="12"/>
        <v>10.285</v>
      </c>
      <c r="AV56" s="30">
        <f t="shared" si="12"/>
        <v>0.328</v>
      </c>
      <c r="AW56" s="30">
        <f t="shared" si="12"/>
        <v>32</v>
      </c>
      <c r="AX56" s="30">
        <f t="shared" si="12"/>
        <v>0</v>
      </c>
      <c r="AY56" s="30">
        <f t="shared" si="12"/>
        <v>0</v>
      </c>
      <c r="AZ56" s="30">
        <f t="shared" si="12"/>
        <v>0</v>
      </c>
      <c r="BA56" s="30">
        <f t="shared" si="12"/>
        <v>0</v>
      </c>
      <c r="BB56" s="30">
        <f t="shared" si="12"/>
        <v>0</v>
      </c>
      <c r="BC56" s="30">
        <f t="shared" si="12"/>
        <v>-2.5</v>
      </c>
      <c r="BD56" s="30">
        <f t="shared" si="12"/>
        <v>0</v>
      </c>
      <c r="BE56" s="30">
        <f t="shared" si="12"/>
        <v>-0.16</v>
      </c>
      <c r="BF56" s="30">
        <f t="shared" si="12"/>
        <v>0</v>
      </c>
      <c r="BG56" s="30">
        <f t="shared" si="12"/>
        <v>3050</v>
      </c>
      <c r="BH56" s="27"/>
    </row>
  </sheetData>
  <sheetProtection/>
  <mergeCells count="30">
    <mergeCell ref="BC14:BG16"/>
    <mergeCell ref="BH14:BH17"/>
    <mergeCell ref="E14:BB14"/>
    <mergeCell ref="AD15:BB15"/>
    <mergeCell ref="AD16:AH16"/>
    <mergeCell ref="AI16:AM16"/>
    <mergeCell ref="AN16:AR16"/>
    <mergeCell ref="AS16:AW16"/>
    <mergeCell ref="AX16:BB16"/>
    <mergeCell ref="Y16:AC16"/>
    <mergeCell ref="V7:AM7"/>
    <mergeCell ref="Y11:AO11"/>
    <mergeCell ref="A14:A17"/>
    <mergeCell ref="B14:B17"/>
    <mergeCell ref="BD2:BH2"/>
    <mergeCell ref="X4:Y4"/>
    <mergeCell ref="Z4:AA4"/>
    <mergeCell ref="V4:W4"/>
    <mergeCell ref="A3:BH3"/>
    <mergeCell ref="V6:AM6"/>
    <mergeCell ref="A56:B56"/>
    <mergeCell ref="X12:AP12"/>
    <mergeCell ref="J16:N16"/>
    <mergeCell ref="O16:S16"/>
    <mergeCell ref="T16:X16"/>
    <mergeCell ref="Z9:AA9"/>
    <mergeCell ref="D14:D17"/>
    <mergeCell ref="C14:C17"/>
    <mergeCell ref="E15:AC15"/>
    <mergeCell ref="E16:I16"/>
  </mergeCells>
  <printOptions/>
  <pageMargins left="0.25" right="0.25" top="0.75" bottom="0.75" header="0.3" footer="0.3"/>
  <pageSetup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Промышляев Павел Сергеевич</cp:lastModifiedBy>
  <cp:lastPrinted>2019-11-11T15:01:47Z</cp:lastPrinted>
  <dcterms:created xsi:type="dcterms:W3CDTF">2011-01-11T10:25:48Z</dcterms:created>
  <dcterms:modified xsi:type="dcterms:W3CDTF">2019-11-11T15:02:32Z</dcterms:modified>
  <cp:category/>
  <cp:version/>
  <cp:contentType/>
  <cp:contentStatus/>
</cp:coreProperties>
</file>